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3245"/>
  </bookViews>
  <sheets>
    <sheet name="Sheet1" sheetId="1" r:id="rId1"/>
    <sheet name="Sheet2" sheetId="2" r:id="rId2"/>
  </sheets>
  <definedNames>
    <definedName name="_xlnm.Print_Titles" localSheetId="0">Sheet1!$1:8</definedName>
    <definedName name="_xlnm.Print_Area" localSheetId="0">Sheet1!$B$9:$L$9</definedName>
  </definedNames>
  <calcPr calcId="144525"/>
</workbook>
</file>

<file path=xl/sharedStrings.xml><?xml version="1.0" encoding="utf-8"?>
<sst xmlns="http://schemas.openxmlformats.org/spreadsheetml/2006/main" count="288">
  <si>
    <t>附件2</t>
  </si>
  <si>
    <t>附件1</t>
  </si>
  <si>
    <t>2020年中央财政困难群众救助补助资金（第二批）分配方案</t>
  </si>
  <si>
    <t>单位：万元</t>
  </si>
  <si>
    <t>县市</t>
  </si>
  <si>
    <t>市县名称</t>
  </si>
  <si>
    <t>行政区划码</t>
  </si>
  <si>
    <t>项目名称</t>
  </si>
  <si>
    <t>合  计</t>
  </si>
  <si>
    <t>其中</t>
  </si>
  <si>
    <t>备注</t>
  </si>
  <si>
    <t>已下达</t>
  </si>
  <si>
    <t>本次下达</t>
  </si>
  <si>
    <t>困难群众救助补助资金02001参照直达资金</t>
  </si>
  <si>
    <t>价格临时补贴补助资金01003特殊转移支付（用于困难群众）</t>
  </si>
  <si>
    <t>价格临时补贴补助资金01003特殊转移支付（用于优抚对象）</t>
  </si>
  <si>
    <t>困难群众救助补助资金01003特殊转移支付</t>
  </si>
  <si>
    <t>财政部预算指标文号</t>
  </si>
  <si>
    <t>财社〔2019〕190号</t>
  </si>
  <si>
    <t>财社〔2020〕24号</t>
  </si>
  <si>
    <t>财社〔2020〕64号</t>
  </si>
  <si>
    <t>河北省财政厅预算指标文号</t>
  </si>
  <si>
    <t>冀财社〔2019〕117号</t>
  </si>
  <si>
    <t>冀财社〔2020〕41号</t>
  </si>
  <si>
    <t>冀财社〔2020〕61号</t>
  </si>
  <si>
    <t>内丘县</t>
  </si>
  <si>
    <t>困难群众救助补助资金</t>
  </si>
  <si>
    <t>已下达困难群众救助补助资金02001参照直达资金</t>
  </si>
  <si>
    <t>已下达价格临时补贴补助资金01003特殊转移支付（用于困难群众）</t>
  </si>
  <si>
    <t>已下达价格临时补贴补助资金01003特殊转移支付（用于优抚对象）</t>
  </si>
  <si>
    <t>本次下达困难群众救助补助资金01003特殊转移支付</t>
  </si>
  <si>
    <t>河北省</t>
  </si>
  <si>
    <t>合计</t>
  </si>
  <si>
    <t>石家庄市</t>
  </si>
  <si>
    <t>石家庄市合计</t>
  </si>
  <si>
    <t>石家庄市本级</t>
  </si>
  <si>
    <t>市本级小计</t>
  </si>
  <si>
    <t>省直管县</t>
  </si>
  <si>
    <t>省直管县小计</t>
  </si>
  <si>
    <t>井陉县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</si>
  <si>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</si>
  <si>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</si>
  <si>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</si>
  <si>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</si>
  <si>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</si>
  <si>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</si>
  <si>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</si>
  <si>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</si>
  <si>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</si>
  <si>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</si>
  <si>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</si>
  <si>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其它县市区</t>
  </si>
  <si>
    <t>其他县（市、区）小计</t>
  </si>
  <si>
    <t>正定县</t>
  </si>
  <si>
    <t>长安区</t>
  </si>
  <si>
    <t>桥西区</t>
  </si>
  <si>
    <t>新华区</t>
  </si>
  <si>
    <t>井陉矿区</t>
  </si>
  <si>
    <t>裕华区</t>
  </si>
  <si>
    <t>栾城区</t>
  </si>
  <si>
    <t>藁城区</t>
  </si>
  <si>
    <t>鹿泉区</t>
  </si>
  <si>
    <t>开发区</t>
  </si>
  <si>
    <t>石家庄市高新技术开发区</t>
  </si>
  <si>
    <t>循环化工园区</t>
  </si>
  <si>
    <t>石家庄市循环化工园区</t>
  </si>
  <si>
    <t>唐山市</t>
  </si>
  <si>
    <t>唐山市合计</t>
  </si>
  <si>
    <t>唐山市本级</t>
  </si>
  <si>
    <t>滦州市</t>
  </si>
  <si>
    <t>滦县</t>
  </si>
  <si>
    <t>滦南县</t>
  </si>
  <si>
    <t>乐亭县</t>
  </si>
  <si>
    <t>迁西县</t>
  </si>
  <si>
    <t>玉田县</t>
  </si>
  <si>
    <t>遵化市</t>
  </si>
  <si>
    <t>迁安市</t>
  </si>
  <si>
    <t>其他县市区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</si>
  <si>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</si>
  <si>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</si>
  <si>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</si>
  <si>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</si>
  <si>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</si>
  <si>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</si>
  <si>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</si>
  <si>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唐山高新技术产业开发区</t>
  </si>
  <si>
    <t>唐山市高新技术开发区</t>
  </si>
  <si>
    <t>海港经济开发区</t>
  </si>
  <si>
    <t>唐山市海港开发区</t>
  </si>
  <si>
    <t>芦台经济开发区</t>
  </si>
  <si>
    <t>唐山市芦台开发区</t>
  </si>
  <si>
    <t>汉沽管理区</t>
  </si>
  <si>
    <t>唐山市汉沽管理区</t>
  </si>
  <si>
    <t>唐山市空港城开发区</t>
  </si>
  <si>
    <t>秦皇岛市</t>
  </si>
  <si>
    <t>秦皇岛市合计</t>
  </si>
  <si>
    <t>秦皇岛市本级</t>
  </si>
  <si>
    <t>昌黎县</t>
  </si>
  <si>
    <t>卢龙县</t>
  </si>
  <si>
    <t>青龙满族自治县</t>
  </si>
  <si>
    <t>北戴河区</t>
  </si>
  <si>
    <t>抚宁区</t>
  </si>
  <si>
    <t>海港区</t>
  </si>
  <si>
    <t>山海关区</t>
  </si>
  <si>
    <t>北戴河新区</t>
  </si>
  <si>
    <t>秦皇岛市北戴河新区</t>
  </si>
  <si>
    <t>秦皇岛开发区</t>
  </si>
  <si>
    <t>秦皇岛市高新技术开发区</t>
  </si>
  <si>
    <t>山海关高新技术开发区</t>
  </si>
  <si>
    <t>邯郸市</t>
  </si>
  <si>
    <t>邯郸市合计</t>
  </si>
  <si>
    <t>邯郸市本级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</si>
  <si>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</si>
  <si>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</si>
  <si>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</si>
  <si>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</si>
  <si>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</si>
  <si>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</si>
  <si>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</si>
  <si>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</si>
  <si>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</si>
  <si>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</si>
  <si>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</si>
  <si>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</si>
  <si>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邯山区</t>
  </si>
  <si>
    <t>丛台区</t>
  </si>
  <si>
    <t>复兴区</t>
  </si>
  <si>
    <t>峰峰矿区</t>
  </si>
  <si>
    <t>肥乡区</t>
  </si>
  <si>
    <t>永年区</t>
  </si>
  <si>
    <t>高开区</t>
  </si>
  <si>
    <t>邯郸市高新技术开发区</t>
  </si>
  <si>
    <t>马头生态工业城</t>
  </si>
  <si>
    <t>邯郸市马头生态工业城开发区</t>
  </si>
  <si>
    <t>邢台市</t>
  </si>
  <si>
    <t>邢台市合计</t>
  </si>
  <si>
    <t>邢台市本级</t>
  </si>
  <si>
    <t>临城县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</si>
  <si>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</si>
  <si>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</si>
  <si>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</si>
  <si>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</si>
  <si>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</si>
  <si>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</si>
  <si>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</si>
  <si>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</si>
  <si>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</si>
  <si>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</si>
  <si>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</si>
  <si>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</si>
  <si>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</si>
  <si>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</si>
  <si>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邢台县</t>
  </si>
  <si>
    <t>桥东区</t>
  </si>
  <si>
    <t>邢台市高新技术开发区</t>
  </si>
  <si>
    <t>邢台市大曹庄管理区</t>
  </si>
  <si>
    <t>保定市</t>
  </si>
  <si>
    <t>保定市合计</t>
  </si>
  <si>
    <t>保定市本级</t>
  </si>
  <si>
    <t>涞水县</t>
  </si>
  <si>
    <t>阜平县</t>
  </si>
  <si>
    <t>定兴县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</si>
  <si>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</si>
  <si>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</si>
  <si>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</si>
  <si>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</si>
  <si>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</si>
  <si>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</si>
  <si>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</si>
  <si>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</si>
  <si>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</si>
  <si>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涿州市</t>
  </si>
  <si>
    <t>安国市</t>
  </si>
  <si>
    <t>高碑店市</t>
  </si>
  <si>
    <t>竞秀区</t>
  </si>
  <si>
    <t>莲池区</t>
  </si>
  <si>
    <t>满城区</t>
  </si>
  <si>
    <t>清苑区</t>
  </si>
  <si>
    <t>徐水区</t>
  </si>
  <si>
    <t>高新技术开发区</t>
  </si>
  <si>
    <t>保定市高新技术开发区</t>
  </si>
  <si>
    <t>白沟白洋淀温泉城</t>
  </si>
  <si>
    <t>白沟</t>
  </si>
  <si>
    <t>张家口市</t>
  </si>
  <si>
    <t>张家口市合计</t>
  </si>
  <si>
    <t>张家口市本级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</si>
  <si>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</si>
  <si>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</si>
  <si>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</si>
  <si>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</si>
  <si>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</si>
  <si>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</si>
  <si>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</si>
  <si>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</si>
  <si>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</si>
  <si>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</si>
  <si>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宣化区</t>
  </si>
  <si>
    <t>下花园区</t>
  </si>
  <si>
    <t>万全区</t>
  </si>
  <si>
    <t>崇礼区</t>
  </si>
  <si>
    <t>察北管理区</t>
  </si>
  <si>
    <t>塞北管理区</t>
  </si>
  <si>
    <t>高新区</t>
  </si>
  <si>
    <t>张家口市高新技术开发区</t>
  </si>
  <si>
    <t>承德市</t>
  </si>
  <si>
    <t>承德市合计</t>
  </si>
  <si>
    <t>承德市本级</t>
  </si>
  <si>
    <t>承德县</t>
  </si>
  <si>
    <t>兴隆县</t>
  </si>
  <si>
    <t>平泉市</t>
  </si>
  <si>
    <t>平泉县</t>
  </si>
  <si>
    <t>滦平县</t>
  </si>
  <si>
    <t>隆化县</t>
  </si>
  <si>
    <t>丰宁</t>
  </si>
  <si>
    <t>丰宁县</t>
  </si>
  <si>
    <t>宽城满族自治县</t>
  </si>
  <si>
    <t>围场</t>
  </si>
  <si>
    <t>围场满族蒙古族自治县</t>
  </si>
  <si>
    <t>双桥区</t>
  </si>
  <si>
    <t>双滦区</t>
  </si>
  <si>
    <t>鹰手营子矿区</t>
  </si>
  <si>
    <t>承德市高新技术开发区</t>
  </si>
  <si>
    <t>沧州市</t>
  </si>
  <si>
    <t>沧州市合计</t>
  </si>
  <si>
    <t>沧州市本级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</si>
  <si>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</si>
  <si>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</si>
  <si>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</si>
  <si>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</si>
  <si>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</si>
  <si>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</si>
  <si>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</si>
  <si>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</si>
  <si>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</si>
  <si>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</si>
  <si>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</si>
  <si>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河间市</t>
  </si>
  <si>
    <t>沧县</t>
  </si>
  <si>
    <t>黄骅市</t>
  </si>
  <si>
    <t>运河区</t>
  </si>
  <si>
    <t>经济技术开发区</t>
  </si>
  <si>
    <t>沧州市经济开发区</t>
  </si>
  <si>
    <t>黄骅港开发区</t>
  </si>
  <si>
    <t>沧州市渤海新区</t>
  </si>
  <si>
    <t>南大岗农场</t>
  </si>
  <si>
    <t>沧州市南大港园区</t>
  </si>
  <si>
    <t>中捷农场</t>
  </si>
  <si>
    <t>沧州市中捷园区</t>
  </si>
  <si>
    <t>高新开发区</t>
  </si>
  <si>
    <t>沧州市高新技术开发区</t>
  </si>
  <si>
    <t>廊坊市</t>
  </si>
  <si>
    <t>廊坊市合计</t>
  </si>
  <si>
    <t>廊坊市本级</t>
  </si>
  <si>
    <t>香河县</t>
  </si>
  <si>
    <t>大城县</t>
  </si>
  <si>
    <t>文安县</t>
  </si>
  <si>
    <t>大厂回族自治县</t>
  </si>
  <si>
    <t>霸州市</t>
  </si>
  <si>
    <t>三河市</t>
  </si>
  <si>
    <t>固安县</t>
  </si>
  <si>
    <t>永清县</t>
  </si>
  <si>
    <t>安次区</t>
  </si>
  <si>
    <t>广阳区</t>
  </si>
  <si>
    <t>廊坊市高新技术开发区</t>
  </si>
  <si>
    <t>衡水市</t>
  </si>
  <si>
    <t>衡水市合计</t>
  </si>
  <si>
    <t>衡水市本级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</si>
  <si>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</si>
  <si>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</si>
  <si>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</si>
  <si>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</si>
  <si>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</si>
  <si>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</si>
  <si>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</si>
  <si>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</si>
  <si>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</si>
  <si>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桃城区</t>
  </si>
  <si>
    <t>冀州区</t>
  </si>
  <si>
    <t>衡水市开发区</t>
  </si>
  <si>
    <t>衡水湖开发区</t>
  </si>
  <si>
    <t>衡水市衡水湖开发区</t>
  </si>
  <si>
    <t>定州市</t>
  </si>
  <si>
    <t>辛集市</t>
  </si>
  <si>
    <t>雄安新区合计</t>
  </si>
  <si>
    <t>新区本级小计</t>
  </si>
  <si>
    <t>雄县</t>
  </si>
  <si>
    <t>容城县</t>
  </si>
  <si>
    <t>安新县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</si>
</sst>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;[Red]\-0\ "/>
    <numFmt numFmtId="177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微软雅黑"/>
      <charset val="134"/>
    </font>
    <font>
      <sz val="22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微软雅黑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黑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微软雅黑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5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0" borderId="13" applyNumberFormat="0" applyAlignment="0" applyProtection="0">
      <alignment vertical="center"/>
    </xf>
    <xf numFmtId="0" fontId="36" fillId="20" borderId="14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3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3" borderId="2" xfId="0" applyNumberFormat="1" applyFont="1" applyFill="1" applyBorder="1" applyAlignment="1" applyProtection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1" fillId="0" borderId="2" xfId="0" applyNumberFormat="1" applyFont="1" applyFill="1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8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177" fontId="10" fillId="0" borderId="2" xfId="5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3" borderId="2" xfId="0" applyNumberFormat="1" applyFont="1" applyFill="1" applyBorder="1" applyAlignment="1" applyProtection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>
      <alignment vertical="center"/>
    </xf>
    <xf numFmtId="177" fontId="12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7" fontId="13" fillId="0" borderId="0" xfId="0" applyNumberFormat="1" applyFont="1" applyFill="1" applyAlignment="1">
      <alignment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/>
    </xf>
    <xf numFmtId="177" fontId="15" fillId="0" borderId="2" xfId="0" applyNumberFormat="1" applyFont="1" applyBorder="1">
      <alignment vertical="center"/>
    </xf>
    <xf numFmtId="177" fontId="0" fillId="0" borderId="0" xfId="0" applyNumberFormat="1">
      <alignment vertical="center"/>
    </xf>
    <xf numFmtId="177" fontId="12" fillId="0" borderId="2" xfId="0" applyNumberFormat="1" applyFont="1" applyBorder="1">
      <alignment vertical="center"/>
    </xf>
    <xf numFmtId="177" fontId="16" fillId="0" borderId="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17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10" fillId="2" borderId="2" xfId="0" applyNumberFormat="1" applyFont="1" applyFill="1" applyBorder="1" applyAlignment="1">
      <alignment horizontal="right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left" vertical="center" shrinkToFit="1"/>
    </xf>
    <xf numFmtId="177" fontId="11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4" borderId="2" xfId="0" applyNumberFormat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center" vertical="center"/>
    </xf>
    <xf numFmtId="177" fontId="15" fillId="2" borderId="2" xfId="0" applyNumberFormat="1" applyFont="1" applyFill="1" applyBorder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9" fillId="0" borderId="2" xfId="5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8" fillId="2" borderId="2" xfId="5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>
      <alignment vertical="center"/>
    </xf>
    <xf numFmtId="177" fontId="3" fillId="0" borderId="2" xfId="0" applyNumberFormat="1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177" fontId="19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支出测算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1石家庄" xfId="50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abSelected="1" topLeftCell="B1" workbookViewId="0">
      <selection activeCell="H17" sqref="H17"/>
    </sheetView>
  </sheetViews>
  <sheetFormatPr defaultColWidth="9" defaultRowHeight="13.5"/>
  <cols>
    <col min="1" max="1" width="8.125" hidden="1" customWidth="1"/>
    <col min="2" max="2" width="25.625" customWidth="1"/>
    <col min="3" max="3" width="8" customWidth="1"/>
    <col min="4" max="4" width="9.5" hidden="1" customWidth="1"/>
    <col min="5" max="5" width="17.75" customWidth="1"/>
    <col min="6" max="8" width="11.625" customWidth="1"/>
    <col min="9" max="9" width="12.625" customWidth="1"/>
    <col min="10" max="10" width="13.5" customWidth="1"/>
    <col min="11" max="11" width="11.625" customWidth="1"/>
    <col min="12" max="12" width="9.25" customWidth="1"/>
  </cols>
  <sheetData>
    <row r="1" ht="16.5" spans="1:11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40"/>
    </row>
    <row r="2" ht="27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5.5" customHeight="1" spans="1:12">
      <c r="A3" s="7"/>
      <c r="B3" s="6"/>
      <c r="C3" s="6"/>
      <c r="D3" s="6"/>
      <c r="E3" s="6"/>
      <c r="F3" s="6"/>
      <c r="G3" s="6"/>
      <c r="H3" s="6"/>
      <c r="I3" s="6"/>
      <c r="J3" s="6"/>
      <c r="K3" s="42" t="s">
        <v>3</v>
      </c>
      <c r="L3" s="42"/>
    </row>
    <row r="4" s="73" customFormat="1" ht="16.5" customHeight="1" spans="1:12">
      <c r="A4" s="74" t="s">
        <v>4</v>
      </c>
      <c r="B4" s="75" t="s">
        <v>5</v>
      </c>
      <c r="C4" s="76" t="s">
        <v>6</v>
      </c>
      <c r="D4" s="77"/>
      <c r="E4" s="75" t="s">
        <v>7</v>
      </c>
      <c r="F4" s="77" t="s">
        <v>8</v>
      </c>
      <c r="G4" s="78" t="s">
        <v>9</v>
      </c>
      <c r="H4" s="79"/>
      <c r="I4" s="79"/>
      <c r="J4" s="79"/>
      <c r="K4" s="85"/>
      <c r="L4" s="86" t="s">
        <v>10</v>
      </c>
    </row>
    <row r="5" s="73" customFormat="1" ht="16.5" customHeight="1" spans="1:12">
      <c r="A5" s="74"/>
      <c r="B5" s="80"/>
      <c r="C5" s="81"/>
      <c r="D5" s="82"/>
      <c r="E5" s="80"/>
      <c r="F5" s="82"/>
      <c r="G5" s="78" t="s">
        <v>11</v>
      </c>
      <c r="H5" s="79"/>
      <c r="I5" s="79"/>
      <c r="J5" s="79"/>
      <c r="K5" s="85" t="s">
        <v>12</v>
      </c>
      <c r="L5" s="87"/>
    </row>
    <row r="6" s="73" customFormat="1" ht="72" customHeight="1" spans="1:12">
      <c r="A6" s="74"/>
      <c r="B6" s="15"/>
      <c r="C6" s="83"/>
      <c r="D6" s="16"/>
      <c r="E6" s="15"/>
      <c r="F6" s="16"/>
      <c r="G6" s="84" t="s">
        <v>13</v>
      </c>
      <c r="H6" s="84" t="s">
        <v>13</v>
      </c>
      <c r="I6" s="84" t="s">
        <v>14</v>
      </c>
      <c r="J6" s="84" t="s">
        <v>15</v>
      </c>
      <c r="K6" s="84" t="s">
        <v>16</v>
      </c>
      <c r="L6" s="88"/>
    </row>
    <row r="7" s="73" customFormat="1" ht="25.5" customHeight="1" spans="1:12">
      <c r="A7" s="74"/>
      <c r="B7" s="15" t="s">
        <v>17</v>
      </c>
      <c r="C7" s="15"/>
      <c r="D7" s="16"/>
      <c r="E7" s="16"/>
      <c r="F7" s="16"/>
      <c r="G7" s="18" t="s">
        <v>18</v>
      </c>
      <c r="H7" s="18" t="s">
        <v>19</v>
      </c>
      <c r="I7" s="18" t="s">
        <v>19</v>
      </c>
      <c r="J7" s="18" t="s">
        <v>19</v>
      </c>
      <c r="K7" s="18" t="s">
        <v>20</v>
      </c>
      <c r="L7" s="43"/>
    </row>
    <row r="8" s="73" customFormat="1" ht="24.75" customHeight="1" spans="1:12">
      <c r="A8" s="74"/>
      <c r="B8" s="15" t="s">
        <v>21</v>
      </c>
      <c r="C8" s="15"/>
      <c r="D8" s="16"/>
      <c r="E8" s="16"/>
      <c r="F8" s="16"/>
      <c r="G8" s="18" t="s">
        <v>22</v>
      </c>
      <c r="H8" s="18" t="s">
        <v>23</v>
      </c>
      <c r="I8" s="18" t="s">
        <v>23</v>
      </c>
      <c r="J8" s="18" t="s">
        <v>23</v>
      </c>
      <c r="K8" s="18" t="s">
        <v>24</v>
      </c>
      <c r="L8" s="43"/>
    </row>
    <row r="9" ht="18" customHeight="1" spans="1:13">
      <c r="A9" s="57" t="s">
        <v>25</v>
      </c>
      <c r="B9" s="30" t="s">
        <v>25</v>
      </c>
      <c r="C9" s="30">
        <v>130523</v>
      </c>
      <c r="D9" s="30">
        <v>1</v>
      </c>
      <c r="E9" s="21" t="s">
        <v>26</v>
      </c>
      <c r="F9" s="31">
        <f>SUM(G9:K9)</f>
        <v>4388</v>
      </c>
      <c r="G9" s="32">
        <v>3312</v>
      </c>
      <c r="H9" s="33">
        <v>481</v>
      </c>
      <c r="I9" s="49">
        <v>166</v>
      </c>
      <c r="J9" s="52">
        <v>54</v>
      </c>
      <c r="K9" s="50">
        <v>375</v>
      </c>
      <c r="L9" s="45"/>
      <c r="M9" s="46"/>
    </row>
  </sheetData>
  <mergeCells count="11">
    <mergeCell ref="A2:L2"/>
    <mergeCell ref="K3:L3"/>
    <mergeCell ref="G4:K4"/>
    <mergeCell ref="G5:J5"/>
    <mergeCell ref="A4:A5"/>
    <mergeCell ref="B4:B6"/>
    <mergeCell ref="C4:C6"/>
    <mergeCell ref="D4:D5"/>
    <mergeCell ref="E4:E6"/>
    <mergeCell ref="F4:F6"/>
    <mergeCell ref="L4:L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2"/>
  <sheetViews>
    <sheetView topLeftCell="B235" workbookViewId="0">
      <selection activeCell="N25" sqref="N25"/>
    </sheetView>
  </sheetViews>
  <sheetFormatPr defaultColWidth="9" defaultRowHeight="13.5"/>
  <cols>
    <col min="1" max="1" width="8.125" hidden="1" customWidth="1"/>
    <col min="2" max="2" width="21.75" customWidth="1"/>
    <col min="3" max="3" width="8" customWidth="1"/>
    <col min="4" max="4" width="9.5" hidden="1" customWidth="1"/>
    <col min="5" max="5" width="17.75" customWidth="1"/>
    <col min="6" max="8" width="11.625" customWidth="1"/>
    <col min="9" max="9" width="12.625" customWidth="1"/>
    <col min="10" max="10" width="13.5" customWidth="1"/>
    <col min="11" max="11" width="11.625" customWidth="1"/>
    <col min="12" max="12" width="9.25" customWidth="1"/>
  </cols>
  <sheetData>
    <row r="1" ht="16.5" spans="1:11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40"/>
    </row>
    <row r="2" ht="27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5.5" customHeight="1" spans="1:12">
      <c r="A3" s="7"/>
      <c r="B3" s="6"/>
      <c r="C3" s="6"/>
      <c r="D3" s="6"/>
      <c r="E3" s="6"/>
      <c r="F3" s="6"/>
      <c r="G3" s="6"/>
      <c r="H3" s="6"/>
      <c r="I3" s="6"/>
      <c r="J3" s="6"/>
      <c r="K3" s="41" t="s">
        <v>3</v>
      </c>
      <c r="L3" s="42"/>
    </row>
    <row r="4" ht="72" customHeight="1" spans="1:12">
      <c r="A4" s="8"/>
      <c r="B4" s="9" t="s">
        <v>5</v>
      </c>
      <c r="C4" s="10" t="s">
        <v>6</v>
      </c>
      <c r="D4" s="11"/>
      <c r="E4" s="12" t="s">
        <v>7</v>
      </c>
      <c r="F4" s="13" t="s">
        <v>8</v>
      </c>
      <c r="G4" s="14" t="s">
        <v>27</v>
      </c>
      <c r="H4" s="14" t="s">
        <v>27</v>
      </c>
      <c r="I4" s="14" t="s">
        <v>28</v>
      </c>
      <c r="J4" s="14" t="s">
        <v>29</v>
      </c>
      <c r="K4" s="14" t="s">
        <v>30</v>
      </c>
      <c r="L4" s="9" t="s">
        <v>10</v>
      </c>
    </row>
    <row r="5" ht="25.5" customHeight="1" spans="1:12">
      <c r="A5" s="8"/>
      <c r="B5" s="15" t="s">
        <v>17</v>
      </c>
      <c r="C5" s="15"/>
      <c r="D5" s="16"/>
      <c r="E5" s="16"/>
      <c r="F5" s="16"/>
      <c r="G5" s="17" t="s">
        <v>18</v>
      </c>
      <c r="H5" s="17" t="s">
        <v>19</v>
      </c>
      <c r="I5" s="17" t="s">
        <v>19</v>
      </c>
      <c r="J5" s="17" t="s">
        <v>19</v>
      </c>
      <c r="K5" s="17" t="s">
        <v>20</v>
      </c>
      <c r="L5" s="43"/>
    </row>
    <row r="6" ht="24.75" customHeight="1" spans="1:12">
      <c r="A6" s="8"/>
      <c r="B6" s="15" t="s">
        <v>21</v>
      </c>
      <c r="C6" s="15"/>
      <c r="D6" s="16"/>
      <c r="E6" s="16"/>
      <c r="F6" s="16"/>
      <c r="G6" s="18" t="s">
        <v>22</v>
      </c>
      <c r="H6" s="18" t="s">
        <v>23</v>
      </c>
      <c r="I6" s="18" t="s">
        <v>23</v>
      </c>
      <c r="J6" s="18" t="s">
        <v>23</v>
      </c>
      <c r="K6" s="18" t="s">
        <v>24</v>
      </c>
      <c r="L6" s="43"/>
    </row>
    <row r="7" ht="18" customHeight="1" spans="1:13">
      <c r="A7" s="19" t="s">
        <v>31</v>
      </c>
      <c r="B7" s="20" t="s">
        <v>32</v>
      </c>
      <c r="C7" s="20"/>
      <c r="D7" s="20"/>
      <c r="E7" s="21" t="s">
        <v>26</v>
      </c>
      <c r="F7" s="22">
        <f t="shared" ref="F7:F70" si="0">SUM(G7:K7)</f>
        <v>721212</v>
      </c>
      <c r="G7" s="23">
        <v>446088</v>
      </c>
      <c r="H7" s="24">
        <f t="shared" ref="H7:K7" si="1">H8+H35+H58+H72+H96+H121+H147+H170+H186+H211+H226+H243+H245+H247</f>
        <v>169226</v>
      </c>
      <c r="I7" s="24">
        <f t="shared" si="1"/>
        <v>30187</v>
      </c>
      <c r="J7" s="24">
        <f t="shared" si="1"/>
        <v>14206</v>
      </c>
      <c r="K7" s="44">
        <f t="shared" si="1"/>
        <v>61505</v>
      </c>
      <c r="L7" s="45"/>
      <c r="M7" s="46"/>
    </row>
    <row r="8" s="1" customFormat="1" ht="18" customHeight="1" spans="1:13">
      <c r="A8" s="25" t="s">
        <v>33</v>
      </c>
      <c r="B8" s="26" t="s">
        <v>34</v>
      </c>
      <c r="C8" s="27">
        <v>130100</v>
      </c>
      <c r="D8" s="28"/>
      <c r="E8" s="21" t="s">
        <v>26</v>
      </c>
      <c r="F8" s="22">
        <f t="shared" si="0"/>
        <v>57282</v>
      </c>
      <c r="G8" s="23">
        <v>34092</v>
      </c>
      <c r="H8" s="29">
        <f t="shared" ref="H8:K8" si="2">H9+H10+H23</f>
        <v>13495</v>
      </c>
      <c r="I8" s="29">
        <f t="shared" si="2"/>
        <v>2687</v>
      </c>
      <c r="J8" s="29">
        <f t="shared" si="2"/>
        <v>1983</v>
      </c>
      <c r="K8" s="44">
        <f t="shared" si="2"/>
        <v>5025</v>
      </c>
      <c r="L8" s="47"/>
      <c r="M8" s="46"/>
    </row>
    <row r="9" s="1" customFormat="1" ht="18" customHeight="1" spans="1:13">
      <c r="A9" s="25" t="s">
        <v>35</v>
      </c>
      <c r="B9" s="26" t="s">
        <v>36</v>
      </c>
      <c r="C9" s="27"/>
      <c r="D9" s="28"/>
      <c r="E9" s="21" t="s">
        <v>26</v>
      </c>
      <c r="F9" s="22">
        <f t="shared" si="0"/>
        <v>2008</v>
      </c>
      <c r="G9" s="23">
        <v>1993</v>
      </c>
      <c r="H9" s="24">
        <v>0</v>
      </c>
      <c r="I9" s="24">
        <v>15</v>
      </c>
      <c r="J9" s="48">
        <v>0</v>
      </c>
      <c r="K9" s="44">
        <v>0</v>
      </c>
      <c r="L9" s="47"/>
      <c r="M9" s="46"/>
    </row>
    <row r="10" s="1" customFormat="1" ht="18" customHeight="1" spans="1:13">
      <c r="A10" s="25" t="s">
        <v>37</v>
      </c>
      <c r="B10" s="26" t="s">
        <v>38</v>
      </c>
      <c r="C10" s="27"/>
      <c r="D10" s="28"/>
      <c r="E10" s="21" t="s">
        <v>26</v>
      </c>
      <c r="F10" s="22">
        <f t="shared" si="0"/>
        <v>42770</v>
      </c>
      <c r="G10" s="23">
        <v>24115</v>
      </c>
      <c r="H10" s="29">
        <f t="shared" ref="H10:K10" si="3">SUM(H11:H22)</f>
        <v>11603</v>
      </c>
      <c r="I10" s="29">
        <f t="shared" si="3"/>
        <v>1968</v>
      </c>
      <c r="J10" s="29">
        <f t="shared" si="3"/>
        <v>1265</v>
      </c>
      <c r="K10" s="44">
        <f t="shared" si="3"/>
        <v>3819</v>
      </c>
      <c r="L10" s="47"/>
      <c r="M10" s="46"/>
    </row>
    <row r="11" ht="18" customHeight="1" spans="1:13">
      <c r="A11" s="19" t="s">
        <v>39</v>
      </c>
      <c r="B11" s="30" t="s">
        <v>39</v>
      </c>
      <c r="C11" s="30">
        <v>130121</v>
      </c>
      <c r="D11" s="30">
        <v>1</v>
      </c>
      <c r="E11" s="21" t="s">
        <v>26</v>
      </c>
      <c r="F11" s="31">
        <f t="shared" si="0"/>
        <v>3200</v>
      </c>
      <c r="G11" s="32">
        <v>1931</v>
      </c>
      <c r="H11" s="33">
        <v>796</v>
      </c>
      <c r="I11" s="49">
        <v>130</v>
      </c>
      <c r="J11" s="49">
        <v>90</v>
      </c>
      <c r="K11" s="50">
        <v>253</v>
      </c>
      <c r="L11" s="45"/>
      <c r="M11" s="46"/>
    </row>
    <row r="12" ht="18" customHeight="1" spans="1:13">
      <c r="A12" s="19" t="s">
        <v>40</v>
      </c>
      <c r="B12" s="30" t="s">
        <v>40</v>
      </c>
      <c r="C12" s="30">
        <v>130125</v>
      </c>
      <c r="D12" s="30">
        <v>1</v>
      </c>
      <c r="E12" s="21" t="s">
        <v>26</v>
      </c>
      <c r="F12" s="31">
        <f t="shared" si="0"/>
        <v>6165</v>
      </c>
      <c r="G12" s="32">
        <v>3873</v>
      </c>
      <c r="H12" s="33">
        <v>1344</v>
      </c>
      <c r="I12" s="49">
        <v>283</v>
      </c>
      <c r="J12" s="49">
        <v>126</v>
      </c>
      <c r="K12" s="50">
        <v>539</v>
      </c>
      <c r="L12" s="45"/>
      <c r="M12" s="46"/>
    </row>
    <row r="13" ht="18" customHeight="1" spans="1:13">
      <c r="A13" s="19" t="s">
        <v>41</v>
      </c>
      <c r="B13" s="30" t="s">
        <v>41</v>
      </c>
      <c r="C13" s="30">
        <v>130126</v>
      </c>
      <c r="D13" s="30">
        <v>1</v>
      </c>
      <c r="E13" s="21" t="s">
        <v>26</v>
      </c>
      <c r="F13" s="31">
        <f t="shared" si="0"/>
        <v>4444</v>
      </c>
      <c r="G13" s="32">
        <v>2933</v>
      </c>
      <c r="H13" s="33">
        <v>872</v>
      </c>
      <c r="I13" s="49">
        <v>187</v>
      </c>
      <c r="J13" s="49">
        <v>89</v>
      </c>
      <c r="K13" s="50">
        <v>363</v>
      </c>
      <c r="L13" s="45"/>
      <c r="M13" s="46"/>
    </row>
    <row r="14" ht="18" customHeight="1" spans="1:13">
      <c r="A14" s="19" t="s">
        <v>42</v>
      </c>
      <c r="B14" s="30" t="s">
        <v>42</v>
      </c>
      <c r="C14" s="30">
        <v>130127</v>
      </c>
      <c r="D14" s="30">
        <v>1</v>
      </c>
      <c r="E14" s="21" t="s">
        <v>26</v>
      </c>
      <c r="F14" s="31">
        <f t="shared" si="0"/>
        <v>1762</v>
      </c>
      <c r="G14" s="32">
        <v>1022</v>
      </c>
      <c r="H14" s="33">
        <v>409</v>
      </c>
      <c r="I14" s="49">
        <v>95</v>
      </c>
      <c r="J14" s="49">
        <v>52</v>
      </c>
      <c r="K14" s="50">
        <v>184</v>
      </c>
      <c r="L14" s="45"/>
      <c r="M14" s="46"/>
    </row>
    <row r="15" ht="18" customHeight="1" spans="1:13">
      <c r="A15" s="19" t="s">
        <v>43</v>
      </c>
      <c r="B15" s="30" t="s">
        <v>43</v>
      </c>
      <c r="C15" s="30">
        <v>130128</v>
      </c>
      <c r="D15" s="30">
        <v>1</v>
      </c>
      <c r="E15" s="21" t="s">
        <v>26</v>
      </c>
      <c r="F15" s="31">
        <f t="shared" si="0"/>
        <v>1463</v>
      </c>
      <c r="G15" s="32">
        <v>716</v>
      </c>
      <c r="H15" s="33">
        <v>476</v>
      </c>
      <c r="I15" s="49">
        <v>65</v>
      </c>
      <c r="J15" s="49">
        <v>78</v>
      </c>
      <c r="K15" s="50">
        <v>128</v>
      </c>
      <c r="L15" s="45"/>
      <c r="M15" s="46"/>
    </row>
    <row r="16" ht="18" customHeight="1" spans="1:13">
      <c r="A16" s="19" t="s">
        <v>44</v>
      </c>
      <c r="B16" s="30" t="s">
        <v>44</v>
      </c>
      <c r="C16" s="30">
        <v>130129</v>
      </c>
      <c r="D16" s="30">
        <v>1</v>
      </c>
      <c r="E16" s="21" t="s">
        <v>26</v>
      </c>
      <c r="F16" s="31">
        <f t="shared" si="0"/>
        <v>3098</v>
      </c>
      <c r="G16" s="32">
        <v>1864</v>
      </c>
      <c r="H16" s="33">
        <v>748</v>
      </c>
      <c r="I16" s="49">
        <v>145</v>
      </c>
      <c r="J16" s="49">
        <v>55</v>
      </c>
      <c r="K16" s="50">
        <v>286</v>
      </c>
      <c r="L16" s="45"/>
      <c r="M16" s="46"/>
    </row>
    <row r="17" ht="18" customHeight="1" spans="1:13">
      <c r="A17" s="19" t="s">
        <v>45</v>
      </c>
      <c r="B17" s="30" t="s">
        <v>45</v>
      </c>
      <c r="C17" s="30">
        <v>130130</v>
      </c>
      <c r="D17" s="30">
        <v>1</v>
      </c>
      <c r="E17" s="21" t="s">
        <v>26</v>
      </c>
      <c r="F17" s="31">
        <f t="shared" si="0"/>
        <v>3782</v>
      </c>
      <c r="G17" s="32">
        <v>2240</v>
      </c>
      <c r="H17" s="33">
        <v>855</v>
      </c>
      <c r="I17" s="49">
        <v>185</v>
      </c>
      <c r="J17" s="49">
        <v>143</v>
      </c>
      <c r="K17" s="50">
        <v>359</v>
      </c>
      <c r="L17" s="45"/>
      <c r="M17" s="46"/>
    </row>
    <row r="18" ht="18" customHeight="1" spans="1:13">
      <c r="A18" s="19" t="s">
        <v>46</v>
      </c>
      <c r="B18" s="30" t="s">
        <v>46</v>
      </c>
      <c r="C18" s="30">
        <v>130131</v>
      </c>
      <c r="D18" s="30">
        <v>1</v>
      </c>
      <c r="E18" s="21" t="s">
        <v>26</v>
      </c>
      <c r="F18" s="31">
        <f t="shared" si="0"/>
        <v>6726</v>
      </c>
      <c r="G18" s="32">
        <v>3792</v>
      </c>
      <c r="H18" s="33">
        <v>1961</v>
      </c>
      <c r="I18" s="49">
        <v>285</v>
      </c>
      <c r="J18" s="49">
        <v>125</v>
      </c>
      <c r="K18" s="50">
        <v>563</v>
      </c>
      <c r="L18" s="45"/>
      <c r="M18" s="46"/>
    </row>
    <row r="19" ht="18" customHeight="1" spans="1:13">
      <c r="A19" s="19" t="s">
        <v>47</v>
      </c>
      <c r="B19" s="30" t="s">
        <v>47</v>
      </c>
      <c r="C19" s="30">
        <v>130132</v>
      </c>
      <c r="D19" s="30">
        <v>1</v>
      </c>
      <c r="E19" s="21" t="s">
        <v>26</v>
      </c>
      <c r="F19" s="31">
        <f t="shared" si="0"/>
        <v>2920</v>
      </c>
      <c r="G19" s="32">
        <v>1741</v>
      </c>
      <c r="H19" s="33">
        <v>680</v>
      </c>
      <c r="I19" s="49">
        <v>134</v>
      </c>
      <c r="J19" s="49">
        <v>104</v>
      </c>
      <c r="K19" s="50">
        <v>261</v>
      </c>
      <c r="L19" s="45"/>
      <c r="M19" s="46"/>
    </row>
    <row r="20" ht="18" customHeight="1" spans="1:13">
      <c r="A20" s="19" t="s">
        <v>48</v>
      </c>
      <c r="B20" s="30" t="s">
        <v>48</v>
      </c>
      <c r="C20" s="30">
        <v>130133</v>
      </c>
      <c r="D20" s="30">
        <v>1</v>
      </c>
      <c r="E20" s="21" t="s">
        <v>26</v>
      </c>
      <c r="F20" s="31">
        <f t="shared" si="0"/>
        <v>2876</v>
      </c>
      <c r="G20" s="32">
        <v>1054</v>
      </c>
      <c r="H20" s="33">
        <v>1249</v>
      </c>
      <c r="I20" s="49">
        <v>150</v>
      </c>
      <c r="J20" s="49">
        <v>138</v>
      </c>
      <c r="K20" s="50">
        <v>285</v>
      </c>
      <c r="L20" s="45"/>
      <c r="M20" s="46"/>
    </row>
    <row r="21" ht="18" customHeight="1" spans="1:13">
      <c r="A21" s="19" t="s">
        <v>49</v>
      </c>
      <c r="B21" s="30" t="s">
        <v>49</v>
      </c>
      <c r="C21" s="30">
        <v>130183</v>
      </c>
      <c r="D21" s="30">
        <v>1</v>
      </c>
      <c r="E21" s="21" t="s">
        <v>26</v>
      </c>
      <c r="F21" s="31">
        <f t="shared" si="0"/>
        <v>3073</v>
      </c>
      <c r="G21" s="32">
        <v>837</v>
      </c>
      <c r="H21" s="33">
        <v>1667</v>
      </c>
      <c r="I21" s="49">
        <v>144</v>
      </c>
      <c r="J21" s="51">
        <v>149</v>
      </c>
      <c r="K21" s="50">
        <v>276</v>
      </c>
      <c r="L21" s="45"/>
      <c r="M21" s="46"/>
    </row>
    <row r="22" ht="18" customHeight="1" spans="1:13">
      <c r="A22" s="19" t="s">
        <v>50</v>
      </c>
      <c r="B22" s="30" t="s">
        <v>50</v>
      </c>
      <c r="C22" s="30">
        <v>130184</v>
      </c>
      <c r="D22" s="30">
        <v>1</v>
      </c>
      <c r="E22" s="21" t="s">
        <v>26</v>
      </c>
      <c r="F22" s="31">
        <f t="shared" si="0"/>
        <v>3261</v>
      </c>
      <c r="G22" s="32">
        <v>2112</v>
      </c>
      <c r="H22" s="33">
        <v>546</v>
      </c>
      <c r="I22" s="49">
        <v>165</v>
      </c>
      <c r="J22" s="49">
        <v>116</v>
      </c>
      <c r="K22" s="50">
        <v>322</v>
      </c>
      <c r="L22" s="45"/>
      <c r="M22" s="46"/>
    </row>
    <row r="23" s="1" customFormat="1" ht="18" customHeight="1" spans="1:13">
      <c r="A23" s="25" t="s">
        <v>51</v>
      </c>
      <c r="B23" s="26" t="s">
        <v>52</v>
      </c>
      <c r="C23" s="34"/>
      <c r="D23" s="28"/>
      <c r="E23" s="21" t="s">
        <v>26</v>
      </c>
      <c r="F23" s="22">
        <f t="shared" si="0"/>
        <v>12504</v>
      </c>
      <c r="G23" s="23">
        <v>7984</v>
      </c>
      <c r="H23" s="29">
        <f t="shared" ref="H23:K23" si="4">SUM(H24:H34)</f>
        <v>1892</v>
      </c>
      <c r="I23" s="29">
        <f t="shared" si="4"/>
        <v>704</v>
      </c>
      <c r="J23" s="29">
        <f t="shared" si="4"/>
        <v>718</v>
      </c>
      <c r="K23" s="44">
        <f t="shared" si="4"/>
        <v>1206</v>
      </c>
      <c r="L23" s="47"/>
      <c r="M23" s="46"/>
    </row>
    <row r="24" ht="18" customHeight="1" spans="1:13">
      <c r="A24" s="19" t="s">
        <v>53</v>
      </c>
      <c r="B24" s="30" t="s">
        <v>53</v>
      </c>
      <c r="C24" s="30">
        <v>130123</v>
      </c>
      <c r="D24" s="30">
        <v>2</v>
      </c>
      <c r="E24" s="21" t="s">
        <v>26</v>
      </c>
      <c r="F24" s="31">
        <f t="shared" si="0"/>
        <v>2209</v>
      </c>
      <c r="G24" s="32">
        <v>794</v>
      </c>
      <c r="H24" s="33">
        <v>963</v>
      </c>
      <c r="I24" s="49">
        <v>113</v>
      </c>
      <c r="J24" s="49">
        <v>127</v>
      </c>
      <c r="K24" s="50">
        <v>212</v>
      </c>
      <c r="L24" s="45"/>
      <c r="M24" s="46"/>
    </row>
    <row r="25" ht="18" customHeight="1" spans="1:13">
      <c r="A25" s="19" t="s">
        <v>54</v>
      </c>
      <c r="B25" s="30" t="s">
        <v>54</v>
      </c>
      <c r="C25" s="30">
        <v>130102</v>
      </c>
      <c r="D25" s="30">
        <v>3</v>
      </c>
      <c r="E25" s="21" t="s">
        <v>26</v>
      </c>
      <c r="F25" s="31">
        <f t="shared" si="0"/>
        <v>1034</v>
      </c>
      <c r="G25" s="32">
        <v>837</v>
      </c>
      <c r="H25" s="33">
        <v>0</v>
      </c>
      <c r="I25" s="49">
        <v>69</v>
      </c>
      <c r="J25" s="49">
        <v>44</v>
      </c>
      <c r="K25" s="50">
        <v>84</v>
      </c>
      <c r="L25" s="45"/>
      <c r="M25" s="46"/>
    </row>
    <row r="26" ht="18" customHeight="1" spans="1:13">
      <c r="A26" s="19" t="s">
        <v>55</v>
      </c>
      <c r="B26" s="30" t="s">
        <v>55</v>
      </c>
      <c r="C26" s="30">
        <v>130104</v>
      </c>
      <c r="D26" s="30">
        <v>3</v>
      </c>
      <c r="E26" s="21" t="s">
        <v>26</v>
      </c>
      <c r="F26" s="31">
        <f t="shared" si="0"/>
        <v>958</v>
      </c>
      <c r="G26" s="32">
        <v>806</v>
      </c>
      <c r="H26" s="33">
        <v>0</v>
      </c>
      <c r="I26" s="49">
        <v>50</v>
      </c>
      <c r="J26" s="49">
        <v>43</v>
      </c>
      <c r="K26" s="50">
        <v>59</v>
      </c>
      <c r="L26" s="45"/>
      <c r="M26" s="46"/>
    </row>
    <row r="27" ht="18" customHeight="1" spans="1:13">
      <c r="A27" s="19" t="s">
        <v>56</v>
      </c>
      <c r="B27" s="30" t="s">
        <v>56</v>
      </c>
      <c r="C27" s="30">
        <v>130105</v>
      </c>
      <c r="D27" s="30">
        <v>3</v>
      </c>
      <c r="E27" s="21" t="s">
        <v>26</v>
      </c>
      <c r="F27" s="31">
        <f t="shared" si="0"/>
        <v>787</v>
      </c>
      <c r="G27" s="32">
        <v>534</v>
      </c>
      <c r="H27" s="33">
        <v>122</v>
      </c>
      <c r="I27" s="49">
        <v>42</v>
      </c>
      <c r="J27" s="49">
        <v>37</v>
      </c>
      <c r="K27" s="50">
        <v>52</v>
      </c>
      <c r="L27" s="45"/>
      <c r="M27" s="46"/>
    </row>
    <row r="28" ht="18" customHeight="1" spans="1:13">
      <c r="A28" s="19" t="s">
        <v>57</v>
      </c>
      <c r="B28" s="30" t="s">
        <v>57</v>
      </c>
      <c r="C28" s="30">
        <v>130107</v>
      </c>
      <c r="D28" s="30">
        <v>3</v>
      </c>
      <c r="E28" s="21" t="s">
        <v>26</v>
      </c>
      <c r="F28" s="31">
        <f t="shared" si="0"/>
        <v>49</v>
      </c>
      <c r="G28" s="32">
        <v>0</v>
      </c>
      <c r="H28" s="33">
        <v>0</v>
      </c>
      <c r="I28" s="49">
        <v>19</v>
      </c>
      <c r="J28" s="49">
        <v>7</v>
      </c>
      <c r="K28" s="50">
        <v>23</v>
      </c>
      <c r="L28" s="45"/>
      <c r="M28" s="46"/>
    </row>
    <row r="29" ht="18" customHeight="1" spans="1:13">
      <c r="A29" s="19" t="s">
        <v>58</v>
      </c>
      <c r="B29" s="30" t="s">
        <v>58</v>
      </c>
      <c r="C29" s="30">
        <v>130108</v>
      </c>
      <c r="D29" s="30">
        <v>3</v>
      </c>
      <c r="E29" s="21" t="s">
        <v>26</v>
      </c>
      <c r="F29" s="31">
        <f t="shared" si="0"/>
        <v>317</v>
      </c>
      <c r="G29" s="32">
        <v>252</v>
      </c>
      <c r="H29" s="33">
        <v>0</v>
      </c>
      <c r="I29" s="49">
        <v>21</v>
      </c>
      <c r="J29" s="49">
        <v>19</v>
      </c>
      <c r="K29" s="50">
        <v>25</v>
      </c>
      <c r="L29" s="45"/>
      <c r="M29" s="46"/>
    </row>
    <row r="30" ht="18" customHeight="1" spans="1:13">
      <c r="A30" s="19" t="s">
        <v>59</v>
      </c>
      <c r="B30" s="30" t="s">
        <v>59</v>
      </c>
      <c r="C30" s="30">
        <v>130124</v>
      </c>
      <c r="D30" s="30">
        <v>3</v>
      </c>
      <c r="E30" s="21" t="s">
        <v>26</v>
      </c>
      <c r="F30" s="31">
        <f t="shared" si="0"/>
        <v>1682</v>
      </c>
      <c r="G30" s="32">
        <v>1084</v>
      </c>
      <c r="H30" s="33">
        <v>262</v>
      </c>
      <c r="I30" s="49">
        <v>86</v>
      </c>
      <c r="J30" s="49">
        <v>85</v>
      </c>
      <c r="K30" s="50">
        <v>165</v>
      </c>
      <c r="L30" s="45"/>
      <c r="M30" s="46"/>
    </row>
    <row r="31" ht="18" customHeight="1" spans="1:13">
      <c r="A31" s="19" t="s">
        <v>60</v>
      </c>
      <c r="B31" s="30" t="s">
        <v>60</v>
      </c>
      <c r="C31" s="30">
        <v>130182</v>
      </c>
      <c r="D31" s="30">
        <v>3</v>
      </c>
      <c r="E31" s="21" t="s">
        <v>26</v>
      </c>
      <c r="F31" s="31">
        <f t="shared" si="0"/>
        <v>4033</v>
      </c>
      <c r="G31" s="32">
        <v>2728</v>
      </c>
      <c r="H31" s="33">
        <v>478</v>
      </c>
      <c r="I31" s="49">
        <v>208</v>
      </c>
      <c r="J31" s="49">
        <v>213</v>
      </c>
      <c r="K31" s="50">
        <v>406</v>
      </c>
      <c r="L31" s="45"/>
      <c r="M31" s="46"/>
    </row>
    <row r="32" ht="18" customHeight="1" spans="1:13">
      <c r="A32" s="19" t="s">
        <v>61</v>
      </c>
      <c r="B32" s="30" t="s">
        <v>61</v>
      </c>
      <c r="C32" s="30">
        <v>130185</v>
      </c>
      <c r="D32" s="30">
        <v>3</v>
      </c>
      <c r="E32" s="21" t="s">
        <v>26</v>
      </c>
      <c r="F32" s="31">
        <f t="shared" si="0"/>
        <v>1102</v>
      </c>
      <c r="G32" s="32">
        <v>767</v>
      </c>
      <c r="H32" s="33">
        <v>0</v>
      </c>
      <c r="I32" s="49">
        <v>80</v>
      </c>
      <c r="J32" s="49">
        <v>102</v>
      </c>
      <c r="K32" s="50">
        <v>153</v>
      </c>
      <c r="L32" s="45"/>
      <c r="M32" s="46"/>
    </row>
    <row r="33" ht="18" customHeight="1" spans="1:13">
      <c r="A33" s="19" t="s">
        <v>62</v>
      </c>
      <c r="B33" s="30" t="s">
        <v>63</v>
      </c>
      <c r="C33" s="35">
        <v>130111</v>
      </c>
      <c r="D33" s="30">
        <v>4</v>
      </c>
      <c r="E33" s="21" t="s">
        <v>26</v>
      </c>
      <c r="F33" s="31">
        <f t="shared" si="0"/>
        <v>83</v>
      </c>
      <c r="G33" s="32">
        <v>46</v>
      </c>
      <c r="H33" s="33">
        <v>0</v>
      </c>
      <c r="I33" s="49">
        <v>5</v>
      </c>
      <c r="J33" s="49">
        <v>27</v>
      </c>
      <c r="K33" s="50">
        <v>5</v>
      </c>
      <c r="L33" s="45"/>
      <c r="M33" s="46"/>
    </row>
    <row r="34" ht="18" customHeight="1" spans="1:13">
      <c r="A34" s="19" t="s">
        <v>64</v>
      </c>
      <c r="B34" s="30" t="s">
        <v>65</v>
      </c>
      <c r="C34" s="35">
        <v>130112</v>
      </c>
      <c r="D34" s="30">
        <v>4</v>
      </c>
      <c r="E34" s="21" t="s">
        <v>26</v>
      </c>
      <c r="F34" s="31">
        <f t="shared" si="0"/>
        <v>250</v>
      </c>
      <c r="G34" s="32">
        <v>136</v>
      </c>
      <c r="H34" s="33">
        <v>67</v>
      </c>
      <c r="I34" s="49">
        <v>11</v>
      </c>
      <c r="J34" s="49">
        <v>14</v>
      </c>
      <c r="K34" s="50">
        <v>22</v>
      </c>
      <c r="L34" s="45"/>
      <c r="M34" s="46"/>
    </row>
    <row r="35" s="1" customFormat="1" ht="18" customHeight="1" spans="1:13">
      <c r="A35" s="25" t="s">
        <v>66</v>
      </c>
      <c r="B35" s="26" t="s">
        <v>67</v>
      </c>
      <c r="C35" s="27">
        <v>130200</v>
      </c>
      <c r="D35" s="28"/>
      <c r="E35" s="21" t="s">
        <v>26</v>
      </c>
      <c r="F35" s="22">
        <f t="shared" si="0"/>
        <v>43860</v>
      </c>
      <c r="G35" s="23">
        <v>31457</v>
      </c>
      <c r="H35" s="29">
        <f t="shared" ref="H35:K35" si="5">H36+H37+H45</f>
        <v>5816</v>
      </c>
      <c r="I35" s="29">
        <f t="shared" si="5"/>
        <v>1784</v>
      </c>
      <c r="J35" s="29">
        <f t="shared" si="5"/>
        <v>1480</v>
      </c>
      <c r="K35" s="44">
        <f t="shared" si="5"/>
        <v>3323</v>
      </c>
      <c r="L35" s="47"/>
      <c r="M35" s="46"/>
    </row>
    <row r="36" s="1" customFormat="1" ht="18" customHeight="1" spans="1:13">
      <c r="A36" s="25" t="s">
        <v>68</v>
      </c>
      <c r="B36" s="26" t="s">
        <v>36</v>
      </c>
      <c r="C36" s="27"/>
      <c r="D36" s="36"/>
      <c r="E36" s="21" t="s">
        <v>26</v>
      </c>
      <c r="F36" s="22">
        <f t="shared" si="0"/>
        <v>491</v>
      </c>
      <c r="G36" s="23">
        <v>471</v>
      </c>
      <c r="H36" s="37">
        <v>18</v>
      </c>
      <c r="I36" s="24">
        <v>1</v>
      </c>
      <c r="J36" s="52">
        <v>0</v>
      </c>
      <c r="K36" s="44">
        <v>1</v>
      </c>
      <c r="L36" s="47"/>
      <c r="M36" s="46"/>
    </row>
    <row r="37" s="1" customFormat="1" ht="18" customHeight="1" spans="1:13">
      <c r="A37" s="25" t="s">
        <v>37</v>
      </c>
      <c r="B37" s="26" t="s">
        <v>38</v>
      </c>
      <c r="C37" s="27"/>
      <c r="D37" s="36"/>
      <c r="E37" s="21" t="s">
        <v>26</v>
      </c>
      <c r="F37" s="22">
        <f t="shared" si="0"/>
        <v>29422</v>
      </c>
      <c r="G37" s="23">
        <v>21583</v>
      </c>
      <c r="H37" s="29">
        <f t="shared" ref="H37:K37" si="6">SUM(H38:H44)</f>
        <v>3450</v>
      </c>
      <c r="I37" s="29">
        <f t="shared" si="6"/>
        <v>1138</v>
      </c>
      <c r="J37" s="29">
        <f t="shared" si="6"/>
        <v>1042</v>
      </c>
      <c r="K37" s="44">
        <f t="shared" si="6"/>
        <v>2209</v>
      </c>
      <c r="L37" s="47"/>
      <c r="M37" s="46"/>
    </row>
    <row r="38" ht="18" customHeight="1" spans="1:13">
      <c r="A38" s="19" t="s">
        <v>69</v>
      </c>
      <c r="B38" s="30" t="s">
        <v>70</v>
      </c>
      <c r="C38" s="30">
        <v>130223</v>
      </c>
      <c r="D38" s="30">
        <v>1</v>
      </c>
      <c r="E38" s="21" t="s">
        <v>26</v>
      </c>
      <c r="F38" s="31">
        <f t="shared" si="0"/>
        <v>3274</v>
      </c>
      <c r="G38" s="32">
        <v>2280</v>
      </c>
      <c r="H38" s="33">
        <v>470</v>
      </c>
      <c r="I38" s="49">
        <v>129</v>
      </c>
      <c r="J38" s="49">
        <v>146</v>
      </c>
      <c r="K38" s="50">
        <v>249</v>
      </c>
      <c r="L38" s="45"/>
      <c r="M38" s="46"/>
    </row>
    <row r="39" ht="18" customHeight="1" spans="1:13">
      <c r="A39" s="19" t="s">
        <v>71</v>
      </c>
      <c r="B39" s="30" t="s">
        <v>71</v>
      </c>
      <c r="C39" s="30">
        <v>130224</v>
      </c>
      <c r="D39" s="30">
        <v>1</v>
      </c>
      <c r="E39" s="21" t="s">
        <v>26</v>
      </c>
      <c r="F39" s="31">
        <f t="shared" si="0"/>
        <v>4790</v>
      </c>
      <c r="G39" s="32">
        <v>4138</v>
      </c>
      <c r="H39" s="33">
        <v>0</v>
      </c>
      <c r="I39" s="49">
        <v>165</v>
      </c>
      <c r="J39" s="49">
        <v>167</v>
      </c>
      <c r="K39" s="50">
        <v>320</v>
      </c>
      <c r="L39" s="45"/>
      <c r="M39" s="46"/>
    </row>
    <row r="40" ht="18" customHeight="1" spans="1:13">
      <c r="A40" s="19" t="s">
        <v>72</v>
      </c>
      <c r="B40" s="30" t="s">
        <v>72</v>
      </c>
      <c r="C40" s="30">
        <v>130225</v>
      </c>
      <c r="D40" s="30">
        <v>1</v>
      </c>
      <c r="E40" s="21" t="s">
        <v>26</v>
      </c>
      <c r="F40" s="31">
        <f t="shared" si="0"/>
        <v>3502</v>
      </c>
      <c r="G40" s="32">
        <v>1977</v>
      </c>
      <c r="H40" s="33">
        <v>989</v>
      </c>
      <c r="I40" s="49">
        <v>129</v>
      </c>
      <c r="J40" s="49">
        <v>154</v>
      </c>
      <c r="K40" s="50">
        <v>253</v>
      </c>
      <c r="L40" s="45"/>
      <c r="M40" s="46"/>
    </row>
    <row r="41" ht="18" customHeight="1" spans="1:13">
      <c r="A41" s="19" t="s">
        <v>73</v>
      </c>
      <c r="B41" s="30" t="s">
        <v>73</v>
      </c>
      <c r="C41" s="30">
        <v>130227</v>
      </c>
      <c r="D41" s="30">
        <v>1</v>
      </c>
      <c r="E41" s="21" t="s">
        <v>26</v>
      </c>
      <c r="F41" s="31">
        <f t="shared" si="0"/>
        <v>4128</v>
      </c>
      <c r="G41" s="32">
        <v>3255</v>
      </c>
      <c r="H41" s="33">
        <v>300</v>
      </c>
      <c r="I41" s="49">
        <v>172</v>
      </c>
      <c r="J41" s="49">
        <v>67</v>
      </c>
      <c r="K41" s="50">
        <v>334</v>
      </c>
      <c r="L41" s="45"/>
      <c r="M41" s="46"/>
    </row>
    <row r="42" ht="18" customHeight="1" spans="1:13">
      <c r="A42" s="19" t="s">
        <v>74</v>
      </c>
      <c r="B42" s="30" t="s">
        <v>74</v>
      </c>
      <c r="C42" s="30">
        <v>130229</v>
      </c>
      <c r="D42" s="30">
        <v>1</v>
      </c>
      <c r="E42" s="21" t="s">
        <v>26</v>
      </c>
      <c r="F42" s="31">
        <f t="shared" si="0"/>
        <v>4713</v>
      </c>
      <c r="G42" s="32">
        <v>2981</v>
      </c>
      <c r="H42" s="33">
        <v>1019</v>
      </c>
      <c r="I42" s="49">
        <v>182</v>
      </c>
      <c r="J42" s="49">
        <v>178</v>
      </c>
      <c r="K42" s="50">
        <v>353</v>
      </c>
      <c r="L42" s="45"/>
      <c r="M42" s="46"/>
    </row>
    <row r="43" ht="18" customHeight="1" spans="1:13">
      <c r="A43" s="19" t="s">
        <v>75</v>
      </c>
      <c r="B43" s="30" t="s">
        <v>75</v>
      </c>
      <c r="C43" s="30">
        <v>130281</v>
      </c>
      <c r="D43" s="30">
        <v>1</v>
      </c>
      <c r="E43" s="21" t="s">
        <v>26</v>
      </c>
      <c r="F43" s="31">
        <f t="shared" si="0"/>
        <v>5220</v>
      </c>
      <c r="G43" s="32">
        <v>3995</v>
      </c>
      <c r="H43" s="33">
        <v>419</v>
      </c>
      <c r="I43" s="49">
        <v>206</v>
      </c>
      <c r="J43" s="49">
        <v>196</v>
      </c>
      <c r="K43" s="50">
        <v>404</v>
      </c>
      <c r="L43" s="45"/>
      <c r="M43" s="46"/>
    </row>
    <row r="44" ht="18" customHeight="1" spans="1:13">
      <c r="A44" s="19" t="s">
        <v>76</v>
      </c>
      <c r="B44" s="30" t="s">
        <v>76</v>
      </c>
      <c r="C44" s="30">
        <v>130283</v>
      </c>
      <c r="D44" s="30">
        <v>1</v>
      </c>
      <c r="E44" s="21" t="s">
        <v>26</v>
      </c>
      <c r="F44" s="31">
        <f t="shared" si="0"/>
        <v>3795</v>
      </c>
      <c r="G44" s="32">
        <v>2957</v>
      </c>
      <c r="H44" s="33">
        <v>253</v>
      </c>
      <c r="I44" s="49">
        <v>155</v>
      </c>
      <c r="J44" s="49">
        <v>134</v>
      </c>
      <c r="K44" s="50">
        <v>296</v>
      </c>
      <c r="L44" s="45"/>
      <c r="M44" s="46"/>
    </row>
    <row r="45" s="1" customFormat="1" ht="18" customHeight="1" spans="1:13">
      <c r="A45" s="25" t="s">
        <v>77</v>
      </c>
      <c r="B45" s="26" t="s">
        <v>52</v>
      </c>
      <c r="C45" s="34"/>
      <c r="D45" s="36"/>
      <c r="E45" s="21" t="s">
        <v>26</v>
      </c>
      <c r="F45" s="22">
        <f t="shared" si="0"/>
        <v>13947</v>
      </c>
      <c r="G45" s="23">
        <v>9403</v>
      </c>
      <c r="H45" s="29">
        <f t="shared" ref="H45:K45" si="7">SUM(H46:H57)</f>
        <v>2348</v>
      </c>
      <c r="I45" s="29">
        <f t="shared" si="7"/>
        <v>645</v>
      </c>
      <c r="J45" s="29">
        <f t="shared" si="7"/>
        <v>438</v>
      </c>
      <c r="K45" s="44">
        <f t="shared" si="7"/>
        <v>1113</v>
      </c>
      <c r="L45" s="47"/>
      <c r="M45" s="46"/>
    </row>
    <row r="46" ht="18" customHeight="1" spans="1:13">
      <c r="A46" s="19" t="s">
        <v>78</v>
      </c>
      <c r="B46" s="30" t="s">
        <v>78</v>
      </c>
      <c r="C46" s="30">
        <v>130202</v>
      </c>
      <c r="D46" s="30">
        <v>3</v>
      </c>
      <c r="E46" s="21" t="s">
        <v>26</v>
      </c>
      <c r="F46" s="31">
        <f t="shared" si="0"/>
        <v>577</v>
      </c>
      <c r="G46" s="32">
        <v>469</v>
      </c>
      <c r="H46" s="33">
        <v>0</v>
      </c>
      <c r="I46" s="49">
        <v>36</v>
      </c>
      <c r="J46" s="49">
        <v>18</v>
      </c>
      <c r="K46" s="50">
        <v>54</v>
      </c>
      <c r="L46" s="45"/>
      <c r="M46" s="46"/>
    </row>
    <row r="47" ht="18" customHeight="1" spans="1:13">
      <c r="A47" s="19" t="s">
        <v>79</v>
      </c>
      <c r="B47" s="30" t="s">
        <v>79</v>
      </c>
      <c r="C47" s="30">
        <v>130203</v>
      </c>
      <c r="D47" s="30">
        <v>3</v>
      </c>
      <c r="E47" s="21" t="s">
        <v>26</v>
      </c>
      <c r="F47" s="31">
        <f t="shared" si="0"/>
        <v>845</v>
      </c>
      <c r="G47" s="32">
        <v>682</v>
      </c>
      <c r="H47" s="33">
        <v>0</v>
      </c>
      <c r="I47" s="49">
        <v>51</v>
      </c>
      <c r="J47" s="49">
        <v>38</v>
      </c>
      <c r="K47" s="50">
        <v>74</v>
      </c>
      <c r="L47" s="45"/>
      <c r="M47" s="46"/>
    </row>
    <row r="48" ht="18" customHeight="1" spans="1:13">
      <c r="A48" s="19" t="s">
        <v>80</v>
      </c>
      <c r="B48" s="30" t="s">
        <v>80</v>
      </c>
      <c r="C48" s="30">
        <v>130204</v>
      </c>
      <c r="D48" s="30">
        <v>3</v>
      </c>
      <c r="E48" s="21" t="s">
        <v>26</v>
      </c>
      <c r="F48" s="31">
        <f t="shared" si="0"/>
        <v>1651</v>
      </c>
      <c r="G48" s="32">
        <v>1109</v>
      </c>
      <c r="H48" s="33">
        <v>314</v>
      </c>
      <c r="I48" s="49">
        <v>85</v>
      </c>
      <c r="J48" s="49">
        <v>18</v>
      </c>
      <c r="K48" s="50">
        <v>125</v>
      </c>
      <c r="L48" s="45"/>
      <c r="M48" s="46"/>
    </row>
    <row r="49" ht="18" customHeight="1" spans="1:13">
      <c r="A49" s="19" t="s">
        <v>81</v>
      </c>
      <c r="B49" s="30" t="s">
        <v>81</v>
      </c>
      <c r="C49" s="30">
        <v>130205</v>
      </c>
      <c r="D49" s="30">
        <v>3</v>
      </c>
      <c r="E49" s="21" t="s">
        <v>26</v>
      </c>
      <c r="F49" s="31">
        <f t="shared" si="0"/>
        <v>1422</v>
      </c>
      <c r="G49" s="32">
        <v>919</v>
      </c>
      <c r="H49" s="33">
        <v>304</v>
      </c>
      <c r="I49" s="49">
        <v>67</v>
      </c>
      <c r="J49" s="49">
        <v>22</v>
      </c>
      <c r="K49" s="50">
        <v>110</v>
      </c>
      <c r="L49" s="45"/>
      <c r="M49" s="46"/>
    </row>
    <row r="50" ht="18" customHeight="1" spans="1:13">
      <c r="A50" s="19" t="s">
        <v>82</v>
      </c>
      <c r="B50" s="30" t="s">
        <v>82</v>
      </c>
      <c r="C50" s="30">
        <v>130207</v>
      </c>
      <c r="D50" s="30">
        <v>3</v>
      </c>
      <c r="E50" s="21" t="s">
        <v>26</v>
      </c>
      <c r="F50" s="31">
        <f t="shared" si="0"/>
        <v>3005</v>
      </c>
      <c r="G50" s="32">
        <v>2009</v>
      </c>
      <c r="H50" s="33">
        <v>472</v>
      </c>
      <c r="I50" s="49">
        <v>139</v>
      </c>
      <c r="J50" s="49">
        <v>118</v>
      </c>
      <c r="K50" s="50">
        <v>267</v>
      </c>
      <c r="L50" s="45"/>
      <c r="M50" s="46"/>
    </row>
    <row r="51" ht="18" customHeight="1" spans="1:13">
      <c r="A51" s="19" t="s">
        <v>83</v>
      </c>
      <c r="B51" s="30" t="s">
        <v>83</v>
      </c>
      <c r="C51" s="30">
        <v>130208</v>
      </c>
      <c r="D51" s="30">
        <v>3</v>
      </c>
      <c r="E51" s="21" t="s">
        <v>26</v>
      </c>
      <c r="F51" s="31">
        <f t="shared" si="0"/>
        <v>4554</v>
      </c>
      <c r="G51" s="32">
        <v>3314</v>
      </c>
      <c r="H51" s="33">
        <v>554</v>
      </c>
      <c r="I51" s="49">
        <v>180</v>
      </c>
      <c r="J51" s="49">
        <v>164</v>
      </c>
      <c r="K51" s="50">
        <v>342</v>
      </c>
      <c r="L51" s="45"/>
      <c r="M51" s="46"/>
    </row>
    <row r="52" ht="18" customHeight="1" spans="1:13">
      <c r="A52" s="19" t="s">
        <v>84</v>
      </c>
      <c r="B52" s="30" t="s">
        <v>84</v>
      </c>
      <c r="C52" s="30">
        <v>130209</v>
      </c>
      <c r="D52" s="30">
        <v>3</v>
      </c>
      <c r="E52" s="21" t="s">
        <v>26</v>
      </c>
      <c r="F52" s="31">
        <f t="shared" si="0"/>
        <v>588</v>
      </c>
      <c r="G52" s="32">
        <v>0</v>
      </c>
      <c r="H52" s="33">
        <v>500</v>
      </c>
      <c r="I52" s="49">
        <v>31</v>
      </c>
      <c r="J52" s="49">
        <v>14</v>
      </c>
      <c r="K52" s="50">
        <v>43</v>
      </c>
      <c r="L52" s="45"/>
      <c r="M52" s="46"/>
    </row>
    <row r="53" ht="18" customHeight="1" spans="1:13">
      <c r="A53" s="19" t="s">
        <v>85</v>
      </c>
      <c r="B53" s="30" t="s">
        <v>86</v>
      </c>
      <c r="C53" s="35">
        <v>130211</v>
      </c>
      <c r="D53" s="30">
        <v>4</v>
      </c>
      <c r="E53" s="21" t="s">
        <v>26</v>
      </c>
      <c r="F53" s="31">
        <f t="shared" si="0"/>
        <v>370</v>
      </c>
      <c r="G53" s="32">
        <v>231</v>
      </c>
      <c r="H53" s="33">
        <v>78</v>
      </c>
      <c r="I53" s="49">
        <v>16</v>
      </c>
      <c r="J53" s="49">
        <v>17</v>
      </c>
      <c r="K53" s="50">
        <v>28</v>
      </c>
      <c r="L53" s="45"/>
      <c r="M53" s="46"/>
    </row>
    <row r="54" ht="18" customHeight="1" spans="1:13">
      <c r="A54" s="19" t="s">
        <v>87</v>
      </c>
      <c r="B54" s="30" t="s">
        <v>88</v>
      </c>
      <c r="C54" s="35">
        <v>130212</v>
      </c>
      <c r="D54" s="30">
        <v>4</v>
      </c>
      <c r="E54" s="21" t="s">
        <v>26</v>
      </c>
      <c r="F54" s="31">
        <f t="shared" si="0"/>
        <v>426</v>
      </c>
      <c r="G54" s="32">
        <v>272</v>
      </c>
      <c r="H54" s="33">
        <v>86</v>
      </c>
      <c r="I54" s="49">
        <v>17</v>
      </c>
      <c r="J54" s="49">
        <v>18</v>
      </c>
      <c r="K54" s="50">
        <v>33</v>
      </c>
      <c r="L54" s="45"/>
      <c r="M54" s="46"/>
    </row>
    <row r="55" ht="18" customHeight="1" spans="1:13">
      <c r="A55" s="19" t="s">
        <v>89</v>
      </c>
      <c r="B55" s="30" t="s">
        <v>90</v>
      </c>
      <c r="C55" s="35">
        <v>130214</v>
      </c>
      <c r="D55" s="30">
        <v>4</v>
      </c>
      <c r="E55" s="21" t="s">
        <v>26</v>
      </c>
      <c r="F55" s="31">
        <f t="shared" si="0"/>
        <v>190</v>
      </c>
      <c r="G55" s="32">
        <v>121</v>
      </c>
      <c r="H55" s="33">
        <v>40</v>
      </c>
      <c r="I55" s="49">
        <v>9</v>
      </c>
      <c r="J55" s="49">
        <v>5</v>
      </c>
      <c r="K55" s="50">
        <v>15</v>
      </c>
      <c r="L55" s="45"/>
      <c r="M55" s="46"/>
    </row>
    <row r="56" ht="18" customHeight="1" spans="1:13">
      <c r="A56" s="19" t="s">
        <v>91</v>
      </c>
      <c r="B56" s="30" t="s">
        <v>92</v>
      </c>
      <c r="C56" s="35">
        <v>130215</v>
      </c>
      <c r="D56" s="30">
        <v>4</v>
      </c>
      <c r="E56" s="21" t="s">
        <v>26</v>
      </c>
      <c r="F56" s="31">
        <f t="shared" si="0"/>
        <v>319</v>
      </c>
      <c r="G56" s="32">
        <v>277</v>
      </c>
      <c r="H56" s="33">
        <v>0</v>
      </c>
      <c r="I56" s="49">
        <v>14</v>
      </c>
      <c r="J56" s="49">
        <v>6</v>
      </c>
      <c r="K56" s="50">
        <v>22</v>
      </c>
      <c r="L56" s="45"/>
      <c r="M56" s="46"/>
    </row>
    <row r="57" ht="18" customHeight="1" spans="1:13">
      <c r="A57" s="19"/>
      <c r="B57" s="30" t="s">
        <v>93</v>
      </c>
      <c r="C57" s="35">
        <v>130217</v>
      </c>
      <c r="D57" s="21">
        <v>4</v>
      </c>
      <c r="E57" s="21" t="s">
        <v>26</v>
      </c>
      <c r="F57" s="31">
        <f t="shared" si="0"/>
        <v>0</v>
      </c>
      <c r="G57" s="32">
        <v>0</v>
      </c>
      <c r="H57" s="38"/>
      <c r="I57" s="49">
        <v>0</v>
      </c>
      <c r="J57" s="49"/>
      <c r="K57" s="50">
        <v>0</v>
      </c>
      <c r="L57" s="45"/>
      <c r="M57" s="46"/>
    </row>
    <row r="58" s="1" customFormat="1" ht="18" customHeight="1" spans="1:13">
      <c r="A58" s="25" t="s">
        <v>94</v>
      </c>
      <c r="B58" s="26" t="s">
        <v>95</v>
      </c>
      <c r="C58" s="27">
        <v>130300</v>
      </c>
      <c r="D58" s="28"/>
      <c r="E58" s="21" t="s">
        <v>26</v>
      </c>
      <c r="F58" s="22">
        <f t="shared" si="0"/>
        <v>26846</v>
      </c>
      <c r="G58" s="23">
        <v>21156</v>
      </c>
      <c r="H58" s="39">
        <f t="shared" ref="H58:K58" si="8">H59+H60+H64</f>
        <v>1909</v>
      </c>
      <c r="I58" s="24">
        <f t="shared" si="8"/>
        <v>1035</v>
      </c>
      <c r="J58" s="39">
        <f t="shared" si="8"/>
        <v>628</v>
      </c>
      <c r="K58" s="44">
        <f t="shared" si="8"/>
        <v>2118</v>
      </c>
      <c r="L58" s="47"/>
      <c r="M58" s="46"/>
    </row>
    <row r="59" s="1" customFormat="1" ht="18" customHeight="1" spans="1:13">
      <c r="A59" s="25" t="s">
        <v>96</v>
      </c>
      <c r="B59" s="26" t="s">
        <v>36</v>
      </c>
      <c r="C59" s="27"/>
      <c r="D59" s="36"/>
      <c r="E59" s="21" t="s">
        <v>26</v>
      </c>
      <c r="F59" s="22">
        <f t="shared" si="0"/>
        <v>588</v>
      </c>
      <c r="G59" s="23">
        <v>585</v>
      </c>
      <c r="H59" s="37">
        <v>0</v>
      </c>
      <c r="I59" s="24">
        <v>3</v>
      </c>
      <c r="J59" s="48">
        <v>0</v>
      </c>
      <c r="K59" s="44">
        <v>0</v>
      </c>
      <c r="L59" s="47"/>
      <c r="M59" s="46"/>
    </row>
    <row r="60" s="1" customFormat="1" ht="18" customHeight="1" spans="1:13">
      <c r="A60" s="25" t="s">
        <v>37</v>
      </c>
      <c r="B60" s="26" t="s">
        <v>38</v>
      </c>
      <c r="C60" s="27"/>
      <c r="D60" s="36"/>
      <c r="E60" s="21" t="s">
        <v>26</v>
      </c>
      <c r="F60" s="22">
        <f t="shared" si="0"/>
        <v>21723</v>
      </c>
      <c r="G60" s="23">
        <v>17276</v>
      </c>
      <c r="H60" s="29">
        <f>SUM(H61:H63)</f>
        <v>1449</v>
      </c>
      <c r="I60" s="53">
        <v>831</v>
      </c>
      <c r="J60" s="48">
        <v>416</v>
      </c>
      <c r="K60" s="44">
        <f>SUM(K61:K63)</f>
        <v>1751</v>
      </c>
      <c r="L60" s="47"/>
      <c r="M60" s="46"/>
    </row>
    <row r="61" ht="18" customHeight="1" spans="1:13">
      <c r="A61" s="19" t="s">
        <v>97</v>
      </c>
      <c r="B61" s="30" t="s">
        <v>97</v>
      </c>
      <c r="C61" s="30">
        <v>130322</v>
      </c>
      <c r="D61" s="30">
        <v>1</v>
      </c>
      <c r="E61" s="21" t="s">
        <v>26</v>
      </c>
      <c r="F61" s="31">
        <f t="shared" si="0"/>
        <v>4740</v>
      </c>
      <c r="G61" s="32">
        <v>3133</v>
      </c>
      <c r="H61" s="33">
        <v>913</v>
      </c>
      <c r="I61" s="49">
        <v>169</v>
      </c>
      <c r="J61" s="49">
        <v>177</v>
      </c>
      <c r="K61" s="50">
        <v>348</v>
      </c>
      <c r="L61" s="45"/>
      <c r="M61" s="46"/>
    </row>
    <row r="62" ht="18" customHeight="1" spans="1:13">
      <c r="A62" s="19" t="s">
        <v>98</v>
      </c>
      <c r="B62" s="30" t="s">
        <v>98</v>
      </c>
      <c r="C62" s="30">
        <v>130324</v>
      </c>
      <c r="D62" s="30">
        <v>1</v>
      </c>
      <c r="E62" s="21" t="s">
        <v>26</v>
      </c>
      <c r="F62" s="31">
        <f t="shared" si="0"/>
        <v>5525</v>
      </c>
      <c r="G62" s="32">
        <v>4391</v>
      </c>
      <c r="H62" s="33">
        <v>362</v>
      </c>
      <c r="I62" s="54">
        <v>206</v>
      </c>
      <c r="J62" s="49">
        <v>123</v>
      </c>
      <c r="K62" s="50">
        <v>443</v>
      </c>
      <c r="L62" s="45"/>
      <c r="M62" s="46"/>
    </row>
    <row r="63" ht="18" customHeight="1" spans="1:13">
      <c r="A63" s="19" t="s">
        <v>99</v>
      </c>
      <c r="B63" s="30" t="s">
        <v>99</v>
      </c>
      <c r="C63" s="30">
        <v>130321</v>
      </c>
      <c r="D63" s="30">
        <v>1</v>
      </c>
      <c r="E63" s="21" t="s">
        <v>26</v>
      </c>
      <c r="F63" s="31">
        <f t="shared" si="0"/>
        <v>11458</v>
      </c>
      <c r="G63" s="32">
        <v>9752</v>
      </c>
      <c r="H63" s="33">
        <v>174</v>
      </c>
      <c r="I63" s="49">
        <v>456</v>
      </c>
      <c r="J63" s="49">
        <v>116</v>
      </c>
      <c r="K63" s="50">
        <v>960</v>
      </c>
      <c r="L63" s="45"/>
      <c r="M63" s="46"/>
    </row>
    <row r="64" s="1" customFormat="1" ht="18" customHeight="1" spans="1:13">
      <c r="A64" s="25" t="s">
        <v>77</v>
      </c>
      <c r="B64" s="26" t="s">
        <v>52</v>
      </c>
      <c r="C64" s="34"/>
      <c r="D64" s="36"/>
      <c r="E64" s="21" t="s">
        <v>26</v>
      </c>
      <c r="F64" s="31">
        <f t="shared" si="0"/>
        <v>4535</v>
      </c>
      <c r="G64" s="23">
        <v>3295</v>
      </c>
      <c r="H64" s="39">
        <f t="shared" ref="H64:K64" si="9">SUM(H65:H71)</f>
        <v>460</v>
      </c>
      <c r="I64" s="24">
        <f t="shared" si="9"/>
        <v>201</v>
      </c>
      <c r="J64" s="24">
        <f t="shared" si="9"/>
        <v>212</v>
      </c>
      <c r="K64" s="44">
        <f t="shared" si="9"/>
        <v>367</v>
      </c>
      <c r="L64" s="47"/>
      <c r="M64" s="46"/>
    </row>
    <row r="65" ht="18" customHeight="1" spans="1:13">
      <c r="A65" s="19" t="s">
        <v>100</v>
      </c>
      <c r="B65" s="30" t="s">
        <v>100</v>
      </c>
      <c r="C65" s="30">
        <v>130304</v>
      </c>
      <c r="D65" s="30">
        <v>3</v>
      </c>
      <c r="E65" s="21" t="s">
        <v>26</v>
      </c>
      <c r="F65" s="31">
        <f t="shared" si="0"/>
        <v>268</v>
      </c>
      <c r="G65" s="32">
        <v>72</v>
      </c>
      <c r="H65" s="33">
        <v>147</v>
      </c>
      <c r="I65" s="49">
        <v>10</v>
      </c>
      <c r="J65" s="49">
        <v>21</v>
      </c>
      <c r="K65" s="50">
        <v>18</v>
      </c>
      <c r="L65" s="45"/>
      <c r="M65" s="46"/>
    </row>
    <row r="66" ht="18" customHeight="1" spans="1:13">
      <c r="A66" s="19" t="s">
        <v>101</v>
      </c>
      <c r="B66" s="30" t="s">
        <v>101</v>
      </c>
      <c r="C66" s="30">
        <v>130323</v>
      </c>
      <c r="D66" s="30">
        <v>3</v>
      </c>
      <c r="E66" s="21" t="s">
        <v>26</v>
      </c>
      <c r="F66" s="31">
        <f t="shared" si="0"/>
        <v>1534</v>
      </c>
      <c r="G66" s="32">
        <v>938</v>
      </c>
      <c r="H66" s="33">
        <v>270</v>
      </c>
      <c r="I66" s="49">
        <v>74</v>
      </c>
      <c r="J66" s="49">
        <v>94</v>
      </c>
      <c r="K66" s="50">
        <v>158</v>
      </c>
      <c r="L66" s="45"/>
      <c r="M66" s="46"/>
    </row>
    <row r="67" ht="18" customHeight="1" spans="1:13">
      <c r="A67" s="19" t="s">
        <v>102</v>
      </c>
      <c r="B67" s="30" t="s">
        <v>102</v>
      </c>
      <c r="C67" s="30">
        <v>130302</v>
      </c>
      <c r="D67" s="30">
        <v>3</v>
      </c>
      <c r="E67" s="21" t="s">
        <v>26</v>
      </c>
      <c r="F67" s="31">
        <f t="shared" si="0"/>
        <v>1937</v>
      </c>
      <c r="G67" s="32">
        <v>1655</v>
      </c>
      <c r="H67" s="33">
        <v>0</v>
      </c>
      <c r="I67" s="49">
        <v>88</v>
      </c>
      <c r="J67" s="49">
        <v>56</v>
      </c>
      <c r="K67" s="50">
        <v>138</v>
      </c>
      <c r="L67" s="45"/>
      <c r="M67" s="46"/>
    </row>
    <row r="68" ht="18" customHeight="1" spans="1:13">
      <c r="A68" s="19" t="s">
        <v>103</v>
      </c>
      <c r="B68" s="30" t="s">
        <v>103</v>
      </c>
      <c r="C68" s="30">
        <v>130303</v>
      </c>
      <c r="D68" s="30">
        <v>3</v>
      </c>
      <c r="E68" s="21" t="s">
        <v>26</v>
      </c>
      <c r="F68" s="31">
        <f t="shared" si="0"/>
        <v>399</v>
      </c>
      <c r="G68" s="32">
        <v>350</v>
      </c>
      <c r="H68" s="33">
        <v>0</v>
      </c>
      <c r="I68" s="49">
        <v>14</v>
      </c>
      <c r="J68" s="49">
        <v>13</v>
      </c>
      <c r="K68" s="50">
        <v>22</v>
      </c>
      <c r="L68" s="45"/>
      <c r="M68" s="46"/>
    </row>
    <row r="69" ht="18" customHeight="1" spans="1:13">
      <c r="A69" s="19" t="s">
        <v>104</v>
      </c>
      <c r="B69" s="30" t="s">
        <v>105</v>
      </c>
      <c r="C69" s="35">
        <v>130313</v>
      </c>
      <c r="D69" s="30">
        <v>4</v>
      </c>
      <c r="E69" s="21" t="s">
        <v>26</v>
      </c>
      <c r="F69" s="31">
        <f t="shared" si="0"/>
        <v>213</v>
      </c>
      <c r="G69" s="32">
        <v>166</v>
      </c>
      <c r="H69" s="33">
        <v>0</v>
      </c>
      <c r="I69" s="49">
        <v>8</v>
      </c>
      <c r="J69" s="49">
        <v>22</v>
      </c>
      <c r="K69" s="50">
        <v>17</v>
      </c>
      <c r="L69" s="45"/>
      <c r="M69" s="46"/>
    </row>
    <row r="70" ht="18" customHeight="1" spans="1:13">
      <c r="A70" s="19" t="s">
        <v>106</v>
      </c>
      <c r="B70" s="30" t="s">
        <v>107</v>
      </c>
      <c r="C70" s="35">
        <v>130311</v>
      </c>
      <c r="D70" s="30">
        <v>4</v>
      </c>
      <c r="E70" s="21" t="s">
        <v>26</v>
      </c>
      <c r="F70" s="31">
        <f t="shared" si="0"/>
        <v>184</v>
      </c>
      <c r="G70" s="32">
        <v>114</v>
      </c>
      <c r="H70" s="33">
        <v>43</v>
      </c>
      <c r="I70" s="49">
        <v>7</v>
      </c>
      <c r="J70" s="49">
        <v>6</v>
      </c>
      <c r="K70" s="50">
        <v>14</v>
      </c>
      <c r="L70" s="45"/>
      <c r="M70" s="46"/>
    </row>
    <row r="71" ht="18" customHeight="1" spans="1:13">
      <c r="A71" s="19"/>
      <c r="B71" s="30" t="s">
        <v>108</v>
      </c>
      <c r="C71" s="35">
        <v>130312</v>
      </c>
      <c r="D71" s="30">
        <v>4</v>
      </c>
      <c r="E71" s="21" t="s">
        <v>26</v>
      </c>
      <c r="F71" s="31">
        <f t="shared" ref="F71:F134" si="10">SUM(G71:K71)</f>
        <v>0</v>
      </c>
      <c r="G71" s="32">
        <v>0</v>
      </c>
      <c r="H71" s="38"/>
      <c r="I71" s="49">
        <v>0</v>
      </c>
      <c r="J71" s="49"/>
      <c r="K71" s="50">
        <v>0</v>
      </c>
      <c r="L71" s="45"/>
      <c r="M71" s="46"/>
    </row>
    <row r="72" s="1" customFormat="1" ht="18" customHeight="1" spans="1:13">
      <c r="A72" s="25" t="s">
        <v>109</v>
      </c>
      <c r="B72" s="26" t="s">
        <v>110</v>
      </c>
      <c r="C72" s="27">
        <v>130400</v>
      </c>
      <c r="D72" s="28"/>
      <c r="E72" s="21" t="s">
        <v>26</v>
      </c>
      <c r="F72" s="22">
        <f t="shared" si="10"/>
        <v>84175</v>
      </c>
      <c r="G72" s="23">
        <v>48630</v>
      </c>
      <c r="H72" s="39">
        <f t="shared" ref="H72:K72" si="11">H73+H74+H87</f>
        <v>22195</v>
      </c>
      <c r="I72" s="24">
        <f t="shared" si="11"/>
        <v>3845</v>
      </c>
      <c r="J72" s="39">
        <f t="shared" si="11"/>
        <v>1666</v>
      </c>
      <c r="K72" s="44">
        <f t="shared" si="11"/>
        <v>7839</v>
      </c>
      <c r="L72" s="47"/>
      <c r="M72" s="46"/>
    </row>
    <row r="73" s="1" customFormat="1" ht="18" customHeight="1" spans="1:13">
      <c r="A73" s="25" t="s">
        <v>111</v>
      </c>
      <c r="B73" s="26" t="s">
        <v>36</v>
      </c>
      <c r="C73" s="27"/>
      <c r="D73" s="36"/>
      <c r="E73" s="21" t="s">
        <v>26</v>
      </c>
      <c r="F73" s="22">
        <f t="shared" si="10"/>
        <v>427</v>
      </c>
      <c r="G73" s="23">
        <v>420</v>
      </c>
      <c r="H73" s="37">
        <v>0</v>
      </c>
      <c r="I73" s="24">
        <v>7</v>
      </c>
      <c r="J73" s="48">
        <v>0</v>
      </c>
      <c r="K73" s="44">
        <v>0</v>
      </c>
      <c r="L73" s="47"/>
      <c r="M73" s="46"/>
    </row>
    <row r="74" s="1" customFormat="1" ht="18" customHeight="1" spans="1:13">
      <c r="A74" s="25" t="s">
        <v>37</v>
      </c>
      <c r="B74" s="26" t="s">
        <v>38</v>
      </c>
      <c r="C74" s="27"/>
      <c r="D74" s="36"/>
      <c r="E74" s="21" t="s">
        <v>26</v>
      </c>
      <c r="F74" s="22">
        <f t="shared" si="10"/>
        <v>69920</v>
      </c>
      <c r="G74" s="23">
        <v>41434</v>
      </c>
      <c r="H74" s="29">
        <f t="shared" ref="H74:K74" si="12">SUM(H75:H86)</f>
        <v>18280</v>
      </c>
      <c r="I74" s="29">
        <f t="shared" si="12"/>
        <v>2935</v>
      </c>
      <c r="J74" s="29">
        <f t="shared" si="12"/>
        <v>1230</v>
      </c>
      <c r="K74" s="44">
        <f t="shared" si="12"/>
        <v>6041</v>
      </c>
      <c r="L74" s="47"/>
      <c r="M74" s="46"/>
    </row>
    <row r="75" ht="18" customHeight="1" spans="1:13">
      <c r="A75" s="19" t="s">
        <v>112</v>
      </c>
      <c r="B75" s="30" t="s">
        <v>112</v>
      </c>
      <c r="C75" s="30">
        <v>130423</v>
      </c>
      <c r="D75" s="30">
        <v>1</v>
      </c>
      <c r="E75" s="21" t="s">
        <v>26</v>
      </c>
      <c r="F75" s="31">
        <f t="shared" si="10"/>
        <v>7001</v>
      </c>
      <c r="G75" s="32">
        <v>3528</v>
      </c>
      <c r="H75" s="33">
        <v>2457</v>
      </c>
      <c r="I75" s="49">
        <v>274</v>
      </c>
      <c r="J75" s="52">
        <v>148</v>
      </c>
      <c r="K75" s="50">
        <v>594</v>
      </c>
      <c r="L75" s="45"/>
      <c r="M75" s="46"/>
    </row>
    <row r="76" ht="18" customHeight="1" spans="1:13">
      <c r="A76" s="19" t="s">
        <v>113</v>
      </c>
      <c r="B76" s="30" t="s">
        <v>113</v>
      </c>
      <c r="C76" s="30">
        <v>130424</v>
      </c>
      <c r="D76" s="30">
        <v>1</v>
      </c>
      <c r="E76" s="21" t="s">
        <v>26</v>
      </c>
      <c r="F76" s="31">
        <f t="shared" si="10"/>
        <v>3953</v>
      </c>
      <c r="G76" s="32">
        <v>1991</v>
      </c>
      <c r="H76" s="33">
        <v>1353</v>
      </c>
      <c r="I76" s="49">
        <v>176</v>
      </c>
      <c r="J76" s="52">
        <v>76</v>
      </c>
      <c r="K76" s="50">
        <v>357</v>
      </c>
      <c r="L76" s="45"/>
      <c r="M76" s="46"/>
    </row>
    <row r="77" ht="18" customHeight="1" spans="1:13">
      <c r="A77" s="19" t="s">
        <v>114</v>
      </c>
      <c r="B77" s="30" t="s">
        <v>114</v>
      </c>
      <c r="C77" s="30">
        <v>130425</v>
      </c>
      <c r="D77" s="30">
        <v>1</v>
      </c>
      <c r="E77" s="21" t="s">
        <v>26</v>
      </c>
      <c r="F77" s="31">
        <f t="shared" si="10"/>
        <v>11691</v>
      </c>
      <c r="G77" s="32">
        <v>7433</v>
      </c>
      <c r="H77" s="33">
        <v>2629</v>
      </c>
      <c r="I77" s="49">
        <v>471</v>
      </c>
      <c r="J77" s="52">
        <v>177</v>
      </c>
      <c r="K77" s="50">
        <v>981</v>
      </c>
      <c r="L77" s="45"/>
      <c r="M77" s="46"/>
    </row>
    <row r="78" ht="18" customHeight="1" spans="1:13">
      <c r="A78" s="19" t="s">
        <v>115</v>
      </c>
      <c r="B78" s="30" t="s">
        <v>115</v>
      </c>
      <c r="C78" s="30">
        <v>130426</v>
      </c>
      <c r="D78" s="30">
        <v>1</v>
      </c>
      <c r="E78" s="21" t="s">
        <v>26</v>
      </c>
      <c r="F78" s="31">
        <f t="shared" si="10"/>
        <v>3542</v>
      </c>
      <c r="G78" s="32">
        <v>1987</v>
      </c>
      <c r="H78" s="33">
        <v>1052</v>
      </c>
      <c r="I78" s="49">
        <v>141</v>
      </c>
      <c r="J78" s="52">
        <v>69</v>
      </c>
      <c r="K78" s="50">
        <v>293</v>
      </c>
      <c r="L78" s="45"/>
      <c r="M78" s="46"/>
    </row>
    <row r="79" ht="18" customHeight="1" spans="1:13">
      <c r="A79" s="19" t="s">
        <v>116</v>
      </c>
      <c r="B79" s="30" t="s">
        <v>116</v>
      </c>
      <c r="C79" s="30">
        <v>130427</v>
      </c>
      <c r="D79" s="30">
        <v>1</v>
      </c>
      <c r="E79" s="21" t="s">
        <v>26</v>
      </c>
      <c r="F79" s="31">
        <f t="shared" si="10"/>
        <v>3312</v>
      </c>
      <c r="G79" s="32">
        <v>1602</v>
      </c>
      <c r="H79" s="33">
        <v>1193</v>
      </c>
      <c r="I79" s="49">
        <v>142</v>
      </c>
      <c r="J79" s="52">
        <v>77</v>
      </c>
      <c r="K79" s="50">
        <v>298</v>
      </c>
      <c r="L79" s="45"/>
      <c r="M79" s="46"/>
    </row>
    <row r="80" ht="18" customHeight="1" spans="1:13">
      <c r="A80" s="19" t="s">
        <v>117</v>
      </c>
      <c r="B80" s="30" t="s">
        <v>117</v>
      </c>
      <c r="C80" s="30">
        <v>130430</v>
      </c>
      <c r="D80" s="30">
        <v>1</v>
      </c>
      <c r="E80" s="21" t="s">
        <v>26</v>
      </c>
      <c r="F80" s="31">
        <f t="shared" si="10"/>
        <v>1237</v>
      </c>
      <c r="G80" s="32">
        <v>708</v>
      </c>
      <c r="H80" s="33">
        <v>194</v>
      </c>
      <c r="I80" s="49">
        <v>88</v>
      </c>
      <c r="J80" s="52">
        <v>57</v>
      </c>
      <c r="K80" s="50">
        <v>190</v>
      </c>
      <c r="L80" s="45"/>
      <c r="M80" s="46"/>
    </row>
    <row r="81" ht="18" customHeight="1" spans="1:13">
      <c r="A81" s="19" t="s">
        <v>118</v>
      </c>
      <c r="B81" s="30" t="s">
        <v>118</v>
      </c>
      <c r="C81" s="30">
        <v>130431</v>
      </c>
      <c r="D81" s="30">
        <v>1</v>
      </c>
      <c r="E81" s="21" t="s">
        <v>26</v>
      </c>
      <c r="F81" s="31">
        <f t="shared" si="10"/>
        <v>2931</v>
      </c>
      <c r="G81" s="32">
        <v>1961</v>
      </c>
      <c r="H81" s="33">
        <v>487</v>
      </c>
      <c r="I81" s="49">
        <v>135</v>
      </c>
      <c r="J81" s="52">
        <v>69</v>
      </c>
      <c r="K81" s="50">
        <v>279</v>
      </c>
      <c r="L81" s="45"/>
      <c r="M81" s="46"/>
    </row>
    <row r="82" ht="18" customHeight="1" spans="1:13">
      <c r="A82" s="19" t="s">
        <v>119</v>
      </c>
      <c r="B82" s="30" t="s">
        <v>119</v>
      </c>
      <c r="C82" s="30">
        <v>130432</v>
      </c>
      <c r="D82" s="30">
        <v>1</v>
      </c>
      <c r="E82" s="21" t="s">
        <v>26</v>
      </c>
      <c r="F82" s="31">
        <f t="shared" si="10"/>
        <v>4354</v>
      </c>
      <c r="G82" s="32">
        <v>2982</v>
      </c>
      <c r="H82" s="33">
        <v>760</v>
      </c>
      <c r="I82" s="49">
        <v>181</v>
      </c>
      <c r="J82" s="52">
        <v>64</v>
      </c>
      <c r="K82" s="50">
        <v>367</v>
      </c>
      <c r="L82" s="45"/>
      <c r="M82" s="46"/>
    </row>
    <row r="83" ht="18" customHeight="1" spans="1:13">
      <c r="A83" s="19" t="s">
        <v>120</v>
      </c>
      <c r="B83" s="30" t="s">
        <v>120</v>
      </c>
      <c r="C83" s="30">
        <v>130433</v>
      </c>
      <c r="D83" s="30">
        <v>1</v>
      </c>
      <c r="E83" s="21" t="s">
        <v>26</v>
      </c>
      <c r="F83" s="31">
        <f t="shared" si="10"/>
        <v>4565</v>
      </c>
      <c r="G83" s="32">
        <v>2898</v>
      </c>
      <c r="H83" s="33">
        <v>1035</v>
      </c>
      <c r="I83" s="49">
        <v>186</v>
      </c>
      <c r="J83" s="52">
        <v>60</v>
      </c>
      <c r="K83" s="50">
        <v>386</v>
      </c>
      <c r="L83" s="45"/>
      <c r="M83" s="46"/>
    </row>
    <row r="84" s="2" customFormat="1" ht="18" customHeight="1" spans="1:13">
      <c r="A84" s="55" t="s">
        <v>121</v>
      </c>
      <c r="B84" s="30" t="s">
        <v>121</v>
      </c>
      <c r="C84" s="30">
        <v>130434</v>
      </c>
      <c r="D84" s="30">
        <v>1</v>
      </c>
      <c r="E84" s="21" t="s">
        <v>26</v>
      </c>
      <c r="F84" s="31">
        <f t="shared" si="10"/>
        <v>17405</v>
      </c>
      <c r="G84" s="32">
        <v>10478</v>
      </c>
      <c r="H84" s="33">
        <v>4580</v>
      </c>
      <c r="I84" s="49">
        <v>727</v>
      </c>
      <c r="J84" s="52">
        <v>195</v>
      </c>
      <c r="K84" s="50">
        <v>1425</v>
      </c>
      <c r="L84" s="60"/>
      <c r="M84" s="46"/>
    </row>
    <row r="85" ht="18" customHeight="1" spans="1:13">
      <c r="A85" s="19" t="s">
        <v>122</v>
      </c>
      <c r="B85" s="30" t="s">
        <v>122</v>
      </c>
      <c r="C85" s="30">
        <v>130435</v>
      </c>
      <c r="D85" s="30">
        <v>1</v>
      </c>
      <c r="E85" s="21" t="s">
        <v>26</v>
      </c>
      <c r="F85" s="31">
        <f t="shared" si="10"/>
        <v>5251</v>
      </c>
      <c r="G85" s="32">
        <v>3208</v>
      </c>
      <c r="H85" s="33">
        <v>1296</v>
      </c>
      <c r="I85" s="49">
        <v>205</v>
      </c>
      <c r="J85" s="52">
        <v>109</v>
      </c>
      <c r="K85" s="50">
        <v>433</v>
      </c>
      <c r="L85" s="45"/>
      <c r="M85" s="46"/>
    </row>
    <row r="86" ht="18" customHeight="1" spans="1:13">
      <c r="A86" s="19" t="s">
        <v>123</v>
      </c>
      <c r="B86" s="30" t="s">
        <v>123</v>
      </c>
      <c r="C86" s="30">
        <v>130481</v>
      </c>
      <c r="D86" s="30">
        <v>1</v>
      </c>
      <c r="E86" s="21" t="s">
        <v>26</v>
      </c>
      <c r="F86" s="31">
        <f t="shared" si="10"/>
        <v>4678</v>
      </c>
      <c r="G86" s="32">
        <v>2658</v>
      </c>
      <c r="H86" s="33">
        <v>1244</v>
      </c>
      <c r="I86" s="49">
        <v>209</v>
      </c>
      <c r="J86" s="52">
        <v>129</v>
      </c>
      <c r="K86" s="50">
        <v>438</v>
      </c>
      <c r="L86" s="45"/>
      <c r="M86" s="46"/>
    </row>
    <row r="87" s="1" customFormat="1" ht="18" customHeight="1" spans="1:13">
      <c r="A87" s="25" t="s">
        <v>77</v>
      </c>
      <c r="B87" s="26" t="s">
        <v>52</v>
      </c>
      <c r="C87" s="34"/>
      <c r="D87" s="36"/>
      <c r="E87" s="21" t="s">
        <v>26</v>
      </c>
      <c r="F87" s="22">
        <f t="shared" si="10"/>
        <v>13828</v>
      </c>
      <c r="G87" s="23">
        <v>6776</v>
      </c>
      <c r="H87" s="39">
        <f t="shared" ref="H87:K87" si="13">SUM(H88:H95)</f>
        <v>3915</v>
      </c>
      <c r="I87" s="24">
        <f t="shared" si="13"/>
        <v>903</v>
      </c>
      <c r="J87" s="39">
        <f t="shared" si="13"/>
        <v>436</v>
      </c>
      <c r="K87" s="44">
        <f t="shared" si="13"/>
        <v>1798</v>
      </c>
      <c r="L87" s="47"/>
      <c r="M87" s="46"/>
    </row>
    <row r="88" ht="18" customHeight="1" spans="1:13">
      <c r="A88" s="19" t="s">
        <v>124</v>
      </c>
      <c r="B88" s="30" t="s">
        <v>124</v>
      </c>
      <c r="C88" s="30">
        <v>130402</v>
      </c>
      <c r="D88" s="30">
        <v>3</v>
      </c>
      <c r="E88" s="21" t="s">
        <v>26</v>
      </c>
      <c r="F88" s="31">
        <f t="shared" si="10"/>
        <v>1260</v>
      </c>
      <c r="G88" s="32">
        <v>809</v>
      </c>
      <c r="H88" s="33">
        <v>190</v>
      </c>
      <c r="I88" s="49">
        <v>83</v>
      </c>
      <c r="J88" s="52">
        <v>31</v>
      </c>
      <c r="K88" s="50">
        <v>147</v>
      </c>
      <c r="L88" s="45"/>
      <c r="M88" s="46"/>
    </row>
    <row r="89" ht="18" customHeight="1" spans="1:13">
      <c r="A89" s="19" t="s">
        <v>125</v>
      </c>
      <c r="B89" s="30" t="s">
        <v>125</v>
      </c>
      <c r="C89" s="30">
        <v>130403</v>
      </c>
      <c r="D89" s="30">
        <v>3</v>
      </c>
      <c r="E89" s="21" t="s">
        <v>26</v>
      </c>
      <c r="F89" s="31">
        <f t="shared" si="10"/>
        <v>401</v>
      </c>
      <c r="G89" s="32">
        <v>0</v>
      </c>
      <c r="H89" s="33">
        <v>204</v>
      </c>
      <c r="I89" s="49">
        <v>63</v>
      </c>
      <c r="J89" s="52">
        <v>34</v>
      </c>
      <c r="K89" s="50">
        <v>100</v>
      </c>
      <c r="L89" s="45"/>
      <c r="M89" s="46"/>
    </row>
    <row r="90" ht="18" customHeight="1" spans="1:13">
      <c r="A90" s="19" t="s">
        <v>126</v>
      </c>
      <c r="B90" s="30" t="s">
        <v>126</v>
      </c>
      <c r="C90" s="30">
        <v>130404</v>
      </c>
      <c r="D90" s="30">
        <v>3</v>
      </c>
      <c r="E90" s="21" t="s">
        <v>26</v>
      </c>
      <c r="F90" s="31">
        <f t="shared" si="10"/>
        <v>408</v>
      </c>
      <c r="G90" s="32">
        <v>191</v>
      </c>
      <c r="H90" s="33">
        <v>105</v>
      </c>
      <c r="I90" s="49">
        <v>34</v>
      </c>
      <c r="J90" s="52">
        <v>17</v>
      </c>
      <c r="K90" s="50">
        <v>61</v>
      </c>
      <c r="L90" s="45"/>
      <c r="M90" s="46"/>
    </row>
    <row r="91" ht="18" customHeight="1" spans="1:13">
      <c r="A91" s="19" t="s">
        <v>127</v>
      </c>
      <c r="B91" s="30" t="s">
        <v>127</v>
      </c>
      <c r="C91" s="30">
        <v>130406</v>
      </c>
      <c r="D91" s="30">
        <v>3</v>
      </c>
      <c r="E91" s="21" t="s">
        <v>26</v>
      </c>
      <c r="F91" s="31">
        <f t="shared" si="10"/>
        <v>358</v>
      </c>
      <c r="G91" s="32">
        <v>0</v>
      </c>
      <c r="H91" s="33">
        <v>0</v>
      </c>
      <c r="I91" s="49">
        <v>114</v>
      </c>
      <c r="J91" s="52">
        <v>38</v>
      </c>
      <c r="K91" s="50">
        <v>206</v>
      </c>
      <c r="L91" s="45"/>
      <c r="M91" s="46"/>
    </row>
    <row r="92" ht="18" customHeight="1" spans="1:13">
      <c r="A92" s="19" t="s">
        <v>128</v>
      </c>
      <c r="B92" s="30" t="s">
        <v>128</v>
      </c>
      <c r="C92" s="30">
        <v>130428</v>
      </c>
      <c r="D92" s="30">
        <v>3</v>
      </c>
      <c r="E92" s="21" t="s">
        <v>26</v>
      </c>
      <c r="F92" s="31">
        <f t="shared" si="10"/>
        <v>4928</v>
      </c>
      <c r="G92" s="32">
        <v>3472</v>
      </c>
      <c r="H92" s="33">
        <v>659</v>
      </c>
      <c r="I92" s="49">
        <v>234</v>
      </c>
      <c r="J92" s="52">
        <v>80</v>
      </c>
      <c r="K92" s="50">
        <v>483</v>
      </c>
      <c r="L92" s="45"/>
      <c r="M92" s="46"/>
    </row>
    <row r="93" ht="18" customHeight="1" spans="1:13">
      <c r="A93" s="19" t="s">
        <v>129</v>
      </c>
      <c r="B93" s="30" t="s">
        <v>129</v>
      </c>
      <c r="C93" s="30">
        <v>130429</v>
      </c>
      <c r="D93" s="30">
        <v>3</v>
      </c>
      <c r="E93" s="21" t="s">
        <v>26</v>
      </c>
      <c r="F93" s="31">
        <f t="shared" si="10"/>
        <v>5121</v>
      </c>
      <c r="G93" s="32">
        <v>1867</v>
      </c>
      <c r="H93" s="33">
        <v>2307</v>
      </c>
      <c r="I93" s="49">
        <v>253</v>
      </c>
      <c r="J93" s="52">
        <v>152</v>
      </c>
      <c r="K93" s="50">
        <v>542</v>
      </c>
      <c r="L93" s="45"/>
      <c r="M93" s="46"/>
    </row>
    <row r="94" ht="18" customHeight="1" spans="1:13">
      <c r="A94" s="19" t="s">
        <v>130</v>
      </c>
      <c r="B94" s="30" t="s">
        <v>131</v>
      </c>
      <c r="C94" s="35">
        <v>130411</v>
      </c>
      <c r="D94" s="30">
        <v>4</v>
      </c>
      <c r="E94" s="21" t="s">
        <v>26</v>
      </c>
      <c r="F94" s="31">
        <f t="shared" si="10"/>
        <v>1102</v>
      </c>
      <c r="G94" s="32">
        <v>437</v>
      </c>
      <c r="H94" s="33">
        <v>450</v>
      </c>
      <c r="I94" s="49">
        <v>72</v>
      </c>
      <c r="J94" s="52">
        <v>37</v>
      </c>
      <c r="K94" s="50">
        <v>106</v>
      </c>
      <c r="L94" s="45"/>
      <c r="M94" s="46"/>
    </row>
    <row r="95" ht="18" customHeight="1" spans="1:13">
      <c r="A95" s="19" t="s">
        <v>132</v>
      </c>
      <c r="B95" s="30" t="s">
        <v>133</v>
      </c>
      <c r="C95" s="35">
        <v>130412</v>
      </c>
      <c r="D95" s="30">
        <v>4</v>
      </c>
      <c r="E95" s="21" t="s">
        <v>26</v>
      </c>
      <c r="F95" s="31">
        <f t="shared" si="10"/>
        <v>250</v>
      </c>
      <c r="G95" s="32">
        <v>0</v>
      </c>
      <c r="H95" s="33">
        <v>0</v>
      </c>
      <c r="I95" s="49">
        <v>50</v>
      </c>
      <c r="J95" s="52">
        <v>47</v>
      </c>
      <c r="K95" s="50">
        <v>153</v>
      </c>
      <c r="L95" s="45"/>
      <c r="M95" s="46"/>
    </row>
    <row r="96" s="1" customFormat="1" ht="18" customHeight="1" spans="1:13">
      <c r="A96" s="25" t="s">
        <v>134</v>
      </c>
      <c r="B96" s="26" t="s">
        <v>135</v>
      </c>
      <c r="C96" s="28">
        <v>130500</v>
      </c>
      <c r="D96" s="28"/>
      <c r="E96" s="21" t="s">
        <v>26</v>
      </c>
      <c r="F96" s="22">
        <f t="shared" si="10"/>
        <v>94684</v>
      </c>
      <c r="G96" s="23">
        <v>63543</v>
      </c>
      <c r="H96" s="39">
        <f t="shared" ref="H96:K96" si="14">H97+H98+H115</f>
        <v>17696</v>
      </c>
      <c r="I96" s="24">
        <f t="shared" si="14"/>
        <v>3742</v>
      </c>
      <c r="J96" s="39">
        <f t="shared" si="14"/>
        <v>1349</v>
      </c>
      <c r="K96" s="44">
        <f t="shared" si="14"/>
        <v>8354</v>
      </c>
      <c r="L96" s="47"/>
      <c r="M96" s="46"/>
    </row>
    <row r="97" s="1" customFormat="1" ht="18" customHeight="1" spans="1:13">
      <c r="A97" s="25" t="s">
        <v>136</v>
      </c>
      <c r="B97" s="26" t="s">
        <v>36</v>
      </c>
      <c r="C97" s="27"/>
      <c r="D97" s="36"/>
      <c r="E97" s="21" t="s">
        <v>26</v>
      </c>
      <c r="F97" s="22">
        <f t="shared" si="10"/>
        <v>293</v>
      </c>
      <c r="G97" s="23">
        <v>290</v>
      </c>
      <c r="H97" s="37">
        <v>0</v>
      </c>
      <c r="I97" s="24">
        <v>3</v>
      </c>
      <c r="J97" s="48">
        <v>0</v>
      </c>
      <c r="K97" s="44">
        <v>0</v>
      </c>
      <c r="L97" s="47"/>
      <c r="M97" s="46"/>
    </row>
    <row r="98" s="1" customFormat="1" ht="18" customHeight="1" spans="1:13">
      <c r="A98" s="56" t="s">
        <v>37</v>
      </c>
      <c r="B98" s="26" t="s">
        <v>38</v>
      </c>
      <c r="C98" s="27"/>
      <c r="D98" s="36"/>
      <c r="E98" s="21" t="s">
        <v>26</v>
      </c>
      <c r="F98" s="22">
        <f t="shared" si="10"/>
        <v>84316</v>
      </c>
      <c r="G98" s="23">
        <v>55861</v>
      </c>
      <c r="H98" s="29">
        <f t="shared" ref="H98:K98" si="15">SUM(H99:H114)</f>
        <v>16453</v>
      </c>
      <c r="I98" s="29">
        <f t="shared" si="15"/>
        <v>3316</v>
      </c>
      <c r="J98" s="29">
        <f t="shared" si="15"/>
        <v>1187</v>
      </c>
      <c r="K98" s="44">
        <f t="shared" si="15"/>
        <v>7499</v>
      </c>
      <c r="L98" s="47"/>
      <c r="M98" s="46"/>
    </row>
    <row r="99" ht="18" customHeight="1" spans="1:13">
      <c r="A99" s="57" t="s">
        <v>137</v>
      </c>
      <c r="B99" s="30" t="s">
        <v>137</v>
      </c>
      <c r="C99" s="30">
        <v>130522</v>
      </c>
      <c r="D99" s="30">
        <v>1</v>
      </c>
      <c r="E99" s="21" t="s">
        <v>26</v>
      </c>
      <c r="F99" s="31">
        <f t="shared" si="10"/>
        <v>3211</v>
      </c>
      <c r="G99" s="32">
        <v>2163</v>
      </c>
      <c r="H99" s="33">
        <v>551</v>
      </c>
      <c r="I99" s="49">
        <v>140</v>
      </c>
      <c r="J99" s="52">
        <v>44</v>
      </c>
      <c r="K99" s="50">
        <v>313</v>
      </c>
      <c r="L99" s="45"/>
      <c r="M99" s="46"/>
    </row>
    <row r="100" ht="18" customHeight="1" spans="1:13">
      <c r="A100" s="57" t="s">
        <v>25</v>
      </c>
      <c r="B100" s="30" t="s">
        <v>25</v>
      </c>
      <c r="C100" s="30">
        <v>130523</v>
      </c>
      <c r="D100" s="30">
        <v>1</v>
      </c>
      <c r="E100" s="21" t="s">
        <v>26</v>
      </c>
      <c r="F100" s="31">
        <f t="shared" si="10"/>
        <v>4388</v>
      </c>
      <c r="G100" s="32">
        <v>3312</v>
      </c>
      <c r="H100" s="33">
        <v>481</v>
      </c>
      <c r="I100" s="49">
        <v>166</v>
      </c>
      <c r="J100" s="52">
        <v>54</v>
      </c>
      <c r="K100" s="50">
        <v>375</v>
      </c>
      <c r="L100" s="45"/>
      <c r="M100" s="46"/>
    </row>
    <row r="101" ht="18" customHeight="1" spans="1:13">
      <c r="A101" s="57" t="s">
        <v>138</v>
      </c>
      <c r="B101" s="30" t="s">
        <v>138</v>
      </c>
      <c r="C101" s="30">
        <v>130524</v>
      </c>
      <c r="D101" s="30">
        <v>1</v>
      </c>
      <c r="E101" s="21" t="s">
        <v>26</v>
      </c>
      <c r="F101" s="31">
        <f t="shared" si="10"/>
        <v>2079</v>
      </c>
      <c r="G101" s="32">
        <v>920</v>
      </c>
      <c r="H101" s="33">
        <v>812</v>
      </c>
      <c r="I101" s="49">
        <v>94</v>
      </c>
      <c r="J101" s="52">
        <v>33</v>
      </c>
      <c r="K101" s="50">
        <v>220</v>
      </c>
      <c r="L101" s="45"/>
      <c r="M101" s="46"/>
    </row>
    <row r="102" ht="18" customHeight="1" spans="1:13">
      <c r="A102" s="57" t="s">
        <v>139</v>
      </c>
      <c r="B102" s="30" t="s">
        <v>139</v>
      </c>
      <c r="C102" s="30">
        <v>130525</v>
      </c>
      <c r="D102" s="30">
        <v>1</v>
      </c>
      <c r="E102" s="21" t="s">
        <v>26</v>
      </c>
      <c r="F102" s="31">
        <f t="shared" si="10"/>
        <v>5033</v>
      </c>
      <c r="G102" s="32">
        <v>2657</v>
      </c>
      <c r="H102" s="33">
        <v>1609</v>
      </c>
      <c r="I102" s="49">
        <v>201</v>
      </c>
      <c r="J102" s="52">
        <v>105</v>
      </c>
      <c r="K102" s="50">
        <v>461</v>
      </c>
      <c r="L102" s="45"/>
      <c r="M102" s="46"/>
    </row>
    <row r="103" ht="18" customHeight="1" spans="1:13">
      <c r="A103" s="57" t="s">
        <v>140</v>
      </c>
      <c r="B103" s="30" t="s">
        <v>140</v>
      </c>
      <c r="C103" s="30">
        <v>130526</v>
      </c>
      <c r="D103" s="30">
        <v>1</v>
      </c>
      <c r="E103" s="21" t="s">
        <v>26</v>
      </c>
      <c r="F103" s="31">
        <f t="shared" si="10"/>
        <v>4535</v>
      </c>
      <c r="G103" s="32">
        <v>2576</v>
      </c>
      <c r="H103" s="33">
        <v>1325</v>
      </c>
      <c r="I103" s="49">
        <v>168</v>
      </c>
      <c r="J103" s="52">
        <v>68</v>
      </c>
      <c r="K103" s="50">
        <v>398</v>
      </c>
      <c r="L103" s="45"/>
      <c r="M103" s="46"/>
    </row>
    <row r="104" ht="18" customHeight="1" spans="1:13">
      <c r="A104" s="57" t="s">
        <v>141</v>
      </c>
      <c r="B104" s="30" t="s">
        <v>141</v>
      </c>
      <c r="C104" s="30">
        <v>130527</v>
      </c>
      <c r="D104" s="30">
        <v>1</v>
      </c>
      <c r="E104" s="21" t="s">
        <v>26</v>
      </c>
      <c r="F104" s="31">
        <f t="shared" si="10"/>
        <v>3218</v>
      </c>
      <c r="G104" s="32">
        <v>1930</v>
      </c>
      <c r="H104" s="33">
        <v>756</v>
      </c>
      <c r="I104" s="49">
        <v>139</v>
      </c>
      <c r="J104" s="52">
        <v>65</v>
      </c>
      <c r="K104" s="50">
        <v>328</v>
      </c>
      <c r="L104" s="45"/>
      <c r="M104" s="46"/>
    </row>
    <row r="105" ht="18" customHeight="1" spans="1:13">
      <c r="A105" s="57" t="s">
        <v>142</v>
      </c>
      <c r="B105" s="30" t="s">
        <v>142</v>
      </c>
      <c r="C105" s="30">
        <v>130528</v>
      </c>
      <c r="D105" s="30">
        <v>1</v>
      </c>
      <c r="E105" s="21" t="s">
        <v>26</v>
      </c>
      <c r="F105" s="31">
        <f t="shared" si="10"/>
        <v>9292</v>
      </c>
      <c r="G105" s="32">
        <v>7969</v>
      </c>
      <c r="H105" s="33">
        <v>0</v>
      </c>
      <c r="I105" s="49">
        <v>353</v>
      </c>
      <c r="J105" s="52">
        <v>158</v>
      </c>
      <c r="K105" s="50">
        <v>812</v>
      </c>
      <c r="L105" s="45"/>
      <c r="M105" s="46"/>
    </row>
    <row r="106" ht="18" customHeight="1" spans="1:13">
      <c r="A106" s="57" t="s">
        <v>143</v>
      </c>
      <c r="B106" s="30" t="s">
        <v>143</v>
      </c>
      <c r="C106" s="30">
        <v>130529</v>
      </c>
      <c r="D106" s="30">
        <v>1</v>
      </c>
      <c r="E106" s="21" t="s">
        <v>26</v>
      </c>
      <c r="F106" s="31">
        <f t="shared" si="10"/>
        <v>6853</v>
      </c>
      <c r="G106" s="32">
        <v>4460</v>
      </c>
      <c r="H106" s="33">
        <v>1465</v>
      </c>
      <c r="I106" s="49">
        <v>268</v>
      </c>
      <c r="J106" s="52">
        <v>77</v>
      </c>
      <c r="K106" s="50">
        <v>583</v>
      </c>
      <c r="L106" s="45"/>
      <c r="M106" s="46"/>
    </row>
    <row r="107" ht="18" customHeight="1" spans="1:13">
      <c r="A107" s="57" t="s">
        <v>144</v>
      </c>
      <c r="B107" s="30" t="s">
        <v>144</v>
      </c>
      <c r="C107" s="30">
        <v>130530</v>
      </c>
      <c r="D107" s="30">
        <v>1</v>
      </c>
      <c r="E107" s="21" t="s">
        <v>26</v>
      </c>
      <c r="F107" s="31">
        <f t="shared" si="10"/>
        <v>3108</v>
      </c>
      <c r="G107" s="32">
        <v>2530</v>
      </c>
      <c r="H107" s="33">
        <v>96</v>
      </c>
      <c r="I107" s="49">
        <v>142</v>
      </c>
      <c r="J107" s="52">
        <v>35</v>
      </c>
      <c r="K107" s="50">
        <v>305</v>
      </c>
      <c r="L107" s="45"/>
      <c r="M107" s="46"/>
    </row>
    <row r="108" ht="18" customHeight="1" spans="1:13">
      <c r="A108" s="57" t="s">
        <v>145</v>
      </c>
      <c r="B108" s="30" t="s">
        <v>145</v>
      </c>
      <c r="C108" s="30">
        <v>130531</v>
      </c>
      <c r="D108" s="30">
        <v>1</v>
      </c>
      <c r="E108" s="21" t="s">
        <v>26</v>
      </c>
      <c r="F108" s="31">
        <f t="shared" si="10"/>
        <v>5124</v>
      </c>
      <c r="G108" s="32">
        <v>4337</v>
      </c>
      <c r="H108" s="33">
        <v>91</v>
      </c>
      <c r="I108" s="49">
        <v>189</v>
      </c>
      <c r="J108" s="52">
        <v>68</v>
      </c>
      <c r="K108" s="50">
        <v>439</v>
      </c>
      <c r="L108" s="45"/>
      <c r="M108" s="46"/>
    </row>
    <row r="109" ht="18" customHeight="1" spans="1:13">
      <c r="A109" s="57" t="s">
        <v>146</v>
      </c>
      <c r="B109" s="30" t="s">
        <v>146</v>
      </c>
      <c r="C109" s="30">
        <v>130532</v>
      </c>
      <c r="D109" s="30">
        <v>1</v>
      </c>
      <c r="E109" s="21" t="s">
        <v>26</v>
      </c>
      <c r="F109" s="31">
        <f t="shared" si="10"/>
        <v>5459</v>
      </c>
      <c r="G109" s="32">
        <v>3155</v>
      </c>
      <c r="H109" s="33">
        <v>1567</v>
      </c>
      <c r="I109" s="49">
        <v>204</v>
      </c>
      <c r="J109" s="52">
        <v>63</v>
      </c>
      <c r="K109" s="50">
        <v>470</v>
      </c>
      <c r="L109" s="45"/>
      <c r="M109" s="46"/>
    </row>
    <row r="110" ht="18" customHeight="1" spans="1:13">
      <c r="A110" s="57" t="s">
        <v>147</v>
      </c>
      <c r="B110" s="30" t="s">
        <v>147</v>
      </c>
      <c r="C110" s="30">
        <v>130533</v>
      </c>
      <c r="D110" s="30">
        <v>1</v>
      </c>
      <c r="E110" s="21" t="s">
        <v>26</v>
      </c>
      <c r="F110" s="31">
        <f t="shared" si="10"/>
        <v>9442</v>
      </c>
      <c r="G110" s="32">
        <v>5574</v>
      </c>
      <c r="H110" s="33">
        <v>2578</v>
      </c>
      <c r="I110" s="49">
        <v>356</v>
      </c>
      <c r="J110" s="52">
        <v>128</v>
      </c>
      <c r="K110" s="50">
        <v>806</v>
      </c>
      <c r="L110" s="45"/>
      <c r="M110" s="46"/>
    </row>
    <row r="111" ht="18" customHeight="1" spans="1:13">
      <c r="A111" s="57" t="s">
        <v>148</v>
      </c>
      <c r="B111" s="30" t="s">
        <v>148</v>
      </c>
      <c r="C111" s="30">
        <v>130534</v>
      </c>
      <c r="D111" s="30">
        <v>1</v>
      </c>
      <c r="E111" s="21" t="s">
        <v>26</v>
      </c>
      <c r="F111" s="31">
        <f t="shared" si="10"/>
        <v>4922</v>
      </c>
      <c r="G111" s="32">
        <v>3056</v>
      </c>
      <c r="H111" s="33">
        <v>1198</v>
      </c>
      <c r="I111" s="49">
        <v>183</v>
      </c>
      <c r="J111" s="52">
        <v>64</v>
      </c>
      <c r="K111" s="50">
        <v>421</v>
      </c>
      <c r="L111" s="45"/>
      <c r="M111" s="46"/>
    </row>
    <row r="112" ht="18" customHeight="1" spans="1:13">
      <c r="A112" s="57" t="s">
        <v>149</v>
      </c>
      <c r="B112" s="30" t="s">
        <v>149</v>
      </c>
      <c r="C112" s="30">
        <v>130535</v>
      </c>
      <c r="D112" s="30">
        <v>1</v>
      </c>
      <c r="E112" s="21" t="s">
        <v>26</v>
      </c>
      <c r="F112" s="31">
        <f t="shared" si="10"/>
        <v>6550</v>
      </c>
      <c r="G112" s="32">
        <v>4298</v>
      </c>
      <c r="H112" s="33">
        <v>1315</v>
      </c>
      <c r="I112" s="49">
        <v>278</v>
      </c>
      <c r="J112" s="52">
        <v>63</v>
      </c>
      <c r="K112" s="50">
        <v>596</v>
      </c>
      <c r="L112" s="45"/>
      <c r="M112" s="46"/>
    </row>
    <row r="113" ht="18" customHeight="1" spans="1:13">
      <c r="A113" s="57" t="s">
        <v>150</v>
      </c>
      <c r="B113" s="30" t="s">
        <v>150</v>
      </c>
      <c r="C113" s="30">
        <v>130581</v>
      </c>
      <c r="D113" s="30">
        <v>1</v>
      </c>
      <c r="E113" s="21" t="s">
        <v>26</v>
      </c>
      <c r="F113" s="31">
        <f t="shared" si="10"/>
        <v>6208</v>
      </c>
      <c r="G113" s="32">
        <v>3856</v>
      </c>
      <c r="H113" s="33">
        <v>1453</v>
      </c>
      <c r="I113" s="49">
        <v>245</v>
      </c>
      <c r="J113" s="52">
        <v>104</v>
      </c>
      <c r="K113" s="50">
        <v>550</v>
      </c>
      <c r="L113" s="45"/>
      <c r="M113" s="46"/>
    </row>
    <row r="114" ht="18" customHeight="1" spans="1:13">
      <c r="A114" s="57" t="s">
        <v>151</v>
      </c>
      <c r="B114" s="30" t="s">
        <v>151</v>
      </c>
      <c r="C114" s="30">
        <v>130582</v>
      </c>
      <c r="D114" s="30">
        <v>1</v>
      </c>
      <c r="E114" s="21" t="s">
        <v>26</v>
      </c>
      <c r="F114" s="31">
        <f t="shared" si="10"/>
        <v>4894</v>
      </c>
      <c r="G114" s="32">
        <v>3068</v>
      </c>
      <c r="H114" s="33">
        <v>1156</v>
      </c>
      <c r="I114" s="49">
        <v>190</v>
      </c>
      <c r="J114" s="52">
        <v>58</v>
      </c>
      <c r="K114" s="50">
        <v>422</v>
      </c>
      <c r="L114" s="45"/>
      <c r="M114" s="46"/>
    </row>
    <row r="115" s="1" customFormat="1" ht="18" customHeight="1" spans="1:13">
      <c r="A115" s="56" t="s">
        <v>77</v>
      </c>
      <c r="B115" s="26" t="s">
        <v>52</v>
      </c>
      <c r="C115" s="34"/>
      <c r="D115" s="36"/>
      <c r="E115" s="21" t="s">
        <v>26</v>
      </c>
      <c r="F115" s="22">
        <f t="shared" si="10"/>
        <v>10075</v>
      </c>
      <c r="G115" s="23">
        <v>7392</v>
      </c>
      <c r="H115" s="39">
        <f t="shared" ref="H115:K115" si="16">SUM(H116:H120)</f>
        <v>1243</v>
      </c>
      <c r="I115" s="24">
        <f t="shared" si="16"/>
        <v>423</v>
      </c>
      <c r="J115" s="39">
        <f t="shared" si="16"/>
        <v>162</v>
      </c>
      <c r="K115" s="44">
        <f t="shared" si="16"/>
        <v>855</v>
      </c>
      <c r="L115" s="47"/>
      <c r="M115" s="46"/>
    </row>
    <row r="116" ht="18" customHeight="1" spans="1:13">
      <c r="A116" s="57" t="s">
        <v>152</v>
      </c>
      <c r="B116" s="30" t="s">
        <v>152</v>
      </c>
      <c r="C116" s="30">
        <v>130521</v>
      </c>
      <c r="D116" s="30">
        <v>2</v>
      </c>
      <c r="E116" s="21" t="s">
        <v>26</v>
      </c>
      <c r="F116" s="31">
        <f t="shared" si="10"/>
        <v>4378</v>
      </c>
      <c r="G116" s="32">
        <v>2765</v>
      </c>
      <c r="H116" s="33">
        <v>986</v>
      </c>
      <c r="I116" s="49">
        <v>165</v>
      </c>
      <c r="J116" s="52">
        <v>73</v>
      </c>
      <c r="K116" s="50">
        <v>389</v>
      </c>
      <c r="L116" s="45"/>
      <c r="M116" s="46"/>
    </row>
    <row r="117" ht="18" customHeight="1" spans="1:13">
      <c r="A117" s="57" t="s">
        <v>153</v>
      </c>
      <c r="B117" s="30" t="s">
        <v>153</v>
      </c>
      <c r="C117" s="30">
        <v>130502</v>
      </c>
      <c r="D117" s="30">
        <v>3</v>
      </c>
      <c r="E117" s="21" t="s">
        <v>26</v>
      </c>
      <c r="F117" s="31">
        <f t="shared" si="10"/>
        <v>1675</v>
      </c>
      <c r="G117" s="32">
        <v>1407</v>
      </c>
      <c r="H117" s="33">
        <v>0</v>
      </c>
      <c r="I117" s="49">
        <v>90</v>
      </c>
      <c r="J117" s="52">
        <v>30</v>
      </c>
      <c r="K117" s="50">
        <v>148</v>
      </c>
      <c r="L117" s="45"/>
      <c r="M117" s="46"/>
    </row>
    <row r="118" ht="18" customHeight="1" spans="1:13">
      <c r="A118" s="57" t="s">
        <v>55</v>
      </c>
      <c r="B118" s="30" t="s">
        <v>55</v>
      </c>
      <c r="C118" s="30">
        <v>130503</v>
      </c>
      <c r="D118" s="30">
        <v>3</v>
      </c>
      <c r="E118" s="21" t="s">
        <v>26</v>
      </c>
      <c r="F118" s="31">
        <f t="shared" si="10"/>
        <v>2004</v>
      </c>
      <c r="G118" s="32">
        <v>1463</v>
      </c>
      <c r="H118" s="33">
        <v>257</v>
      </c>
      <c r="I118" s="49">
        <v>97</v>
      </c>
      <c r="J118" s="52">
        <v>29</v>
      </c>
      <c r="K118" s="50">
        <v>158</v>
      </c>
      <c r="L118" s="45"/>
      <c r="M118" s="46"/>
    </row>
    <row r="119" ht="18" customHeight="1" spans="1:13">
      <c r="A119" s="57" t="s">
        <v>130</v>
      </c>
      <c r="B119" s="30" t="s">
        <v>154</v>
      </c>
      <c r="C119" s="35">
        <v>130511</v>
      </c>
      <c r="D119" s="30">
        <v>4</v>
      </c>
      <c r="E119" s="21" t="s">
        <v>26</v>
      </c>
      <c r="F119" s="31">
        <f t="shared" si="10"/>
        <v>2018</v>
      </c>
      <c r="G119" s="32">
        <v>1757</v>
      </c>
      <c r="H119" s="33">
        <v>0</v>
      </c>
      <c r="I119" s="49">
        <v>71</v>
      </c>
      <c r="J119" s="52">
        <v>30</v>
      </c>
      <c r="K119" s="50">
        <v>160</v>
      </c>
      <c r="L119" s="45"/>
      <c r="M119" s="46"/>
    </row>
    <row r="120" ht="18" customHeight="1" spans="1:13">
      <c r="A120" s="57"/>
      <c r="B120" s="30" t="s">
        <v>155</v>
      </c>
      <c r="C120" s="35">
        <v>130512</v>
      </c>
      <c r="D120" s="30">
        <v>4</v>
      </c>
      <c r="E120" s="21" t="s">
        <v>26</v>
      </c>
      <c r="F120" s="31">
        <f t="shared" si="10"/>
        <v>0</v>
      </c>
      <c r="G120" s="32">
        <v>0</v>
      </c>
      <c r="H120" s="38"/>
      <c r="I120" s="49">
        <v>0</v>
      </c>
      <c r="J120" s="38"/>
      <c r="K120" s="50">
        <v>0</v>
      </c>
      <c r="L120" s="45"/>
      <c r="M120" s="46"/>
    </row>
    <row r="121" s="1" customFormat="1" ht="18" customHeight="1" spans="1:13">
      <c r="A121" s="25" t="s">
        <v>156</v>
      </c>
      <c r="B121" s="26" t="s">
        <v>157</v>
      </c>
      <c r="C121" s="28">
        <v>130600</v>
      </c>
      <c r="D121" s="28"/>
      <c r="E121" s="21" t="s">
        <v>26</v>
      </c>
      <c r="F121" s="22">
        <f t="shared" si="10"/>
        <v>73129</v>
      </c>
      <c r="G121" s="23">
        <v>39551</v>
      </c>
      <c r="H121" s="39">
        <f t="shared" ref="H121:K121" si="17">H122+H123+H139</f>
        <v>22876</v>
      </c>
      <c r="I121" s="24">
        <f t="shared" si="17"/>
        <v>2798</v>
      </c>
      <c r="J121" s="39">
        <f t="shared" si="17"/>
        <v>1498</v>
      </c>
      <c r="K121" s="44">
        <f t="shared" si="17"/>
        <v>6406</v>
      </c>
      <c r="L121" s="47"/>
      <c r="M121" s="46"/>
    </row>
    <row r="122" s="1" customFormat="1" ht="18" customHeight="1" spans="1:13">
      <c r="A122" s="25" t="s">
        <v>158</v>
      </c>
      <c r="B122" s="26" t="s">
        <v>36</v>
      </c>
      <c r="C122" s="27"/>
      <c r="D122" s="36"/>
      <c r="E122" s="21" t="s">
        <v>26</v>
      </c>
      <c r="F122" s="22">
        <f t="shared" si="10"/>
        <v>484</v>
      </c>
      <c r="G122" s="23">
        <v>480</v>
      </c>
      <c r="H122" s="37">
        <v>0</v>
      </c>
      <c r="I122" s="24">
        <v>4</v>
      </c>
      <c r="J122" s="48">
        <v>0</v>
      </c>
      <c r="K122" s="44">
        <v>0</v>
      </c>
      <c r="L122" s="47"/>
      <c r="M122" s="46"/>
    </row>
    <row r="123" s="1" customFormat="1" ht="18" customHeight="1" spans="1:13">
      <c r="A123" s="25" t="s">
        <v>37</v>
      </c>
      <c r="B123" s="26" t="s">
        <v>38</v>
      </c>
      <c r="C123" s="27"/>
      <c r="D123" s="36"/>
      <c r="E123" s="21" t="s">
        <v>26</v>
      </c>
      <c r="F123" s="22">
        <f t="shared" si="10"/>
        <v>62654</v>
      </c>
      <c r="G123" s="23">
        <v>34237</v>
      </c>
      <c r="H123" s="29">
        <f t="shared" ref="H123:K123" si="18">SUM(H124:H138)</f>
        <v>19488</v>
      </c>
      <c r="I123" s="29">
        <f t="shared" si="18"/>
        <v>2355</v>
      </c>
      <c r="J123" s="29">
        <f t="shared" si="18"/>
        <v>1142</v>
      </c>
      <c r="K123" s="44">
        <f t="shared" si="18"/>
        <v>5432</v>
      </c>
      <c r="L123" s="47"/>
      <c r="M123" s="46"/>
    </row>
    <row r="124" ht="18" customHeight="1" spans="1:13">
      <c r="A124" s="19" t="s">
        <v>159</v>
      </c>
      <c r="B124" s="30" t="s">
        <v>159</v>
      </c>
      <c r="C124" s="30">
        <v>130623</v>
      </c>
      <c r="D124" s="30">
        <v>1</v>
      </c>
      <c r="E124" s="21" t="s">
        <v>26</v>
      </c>
      <c r="F124" s="31">
        <f t="shared" si="10"/>
        <v>4887</v>
      </c>
      <c r="G124" s="32">
        <v>3170</v>
      </c>
      <c r="H124" s="33">
        <v>1067</v>
      </c>
      <c r="I124" s="49">
        <v>176</v>
      </c>
      <c r="J124" s="52">
        <v>65</v>
      </c>
      <c r="K124" s="50">
        <v>409</v>
      </c>
      <c r="L124" s="45"/>
      <c r="M124" s="46"/>
    </row>
    <row r="125" s="3" customFormat="1" ht="18" customHeight="1" spans="1:13">
      <c r="A125" s="58" t="s">
        <v>160</v>
      </c>
      <c r="B125" s="59" t="s">
        <v>160</v>
      </c>
      <c r="C125" s="30">
        <v>130624</v>
      </c>
      <c r="D125" s="30">
        <v>1</v>
      </c>
      <c r="E125" s="21" t="s">
        <v>26</v>
      </c>
      <c r="F125" s="31">
        <f t="shared" si="10"/>
        <v>7290</v>
      </c>
      <c r="G125" s="32">
        <v>3670</v>
      </c>
      <c r="H125" s="33">
        <v>2820</v>
      </c>
      <c r="I125" s="49">
        <v>230</v>
      </c>
      <c r="J125" s="52">
        <v>41</v>
      </c>
      <c r="K125" s="50">
        <v>529</v>
      </c>
      <c r="L125" s="60"/>
      <c r="M125" s="46"/>
    </row>
    <row r="126" ht="18" customHeight="1" spans="1:13">
      <c r="A126" s="19" t="s">
        <v>161</v>
      </c>
      <c r="B126" s="30" t="s">
        <v>161</v>
      </c>
      <c r="C126" s="30">
        <v>130626</v>
      </c>
      <c r="D126" s="30">
        <v>1</v>
      </c>
      <c r="E126" s="21" t="s">
        <v>26</v>
      </c>
      <c r="F126" s="31">
        <f t="shared" si="10"/>
        <v>1528</v>
      </c>
      <c r="G126" s="32">
        <v>0</v>
      </c>
      <c r="H126" s="33">
        <v>1064</v>
      </c>
      <c r="I126" s="49">
        <v>110</v>
      </c>
      <c r="J126" s="52">
        <v>101</v>
      </c>
      <c r="K126" s="50">
        <v>253</v>
      </c>
      <c r="L126" s="45"/>
      <c r="M126" s="46"/>
    </row>
    <row r="127" ht="18" customHeight="1" spans="1:13">
      <c r="A127" s="19" t="s">
        <v>162</v>
      </c>
      <c r="B127" s="30" t="s">
        <v>162</v>
      </c>
      <c r="C127" s="30">
        <v>130627</v>
      </c>
      <c r="D127" s="30">
        <v>1</v>
      </c>
      <c r="E127" s="21" t="s">
        <v>26</v>
      </c>
      <c r="F127" s="31">
        <f t="shared" si="10"/>
        <v>7947</v>
      </c>
      <c r="G127" s="32">
        <v>4489</v>
      </c>
      <c r="H127" s="33">
        <v>2378</v>
      </c>
      <c r="I127" s="49">
        <v>289</v>
      </c>
      <c r="J127" s="52">
        <v>107</v>
      </c>
      <c r="K127" s="50">
        <v>684</v>
      </c>
      <c r="L127" s="45"/>
      <c r="M127" s="46"/>
    </row>
    <row r="128" ht="18" customHeight="1" spans="1:13">
      <c r="A128" s="19" t="s">
        <v>163</v>
      </c>
      <c r="B128" s="30" t="s">
        <v>163</v>
      </c>
      <c r="C128" s="30">
        <v>130628</v>
      </c>
      <c r="D128" s="30">
        <v>1</v>
      </c>
      <c r="E128" s="21" t="s">
        <v>26</v>
      </c>
      <c r="F128" s="31">
        <f t="shared" si="10"/>
        <v>1328</v>
      </c>
      <c r="G128" s="32">
        <v>0</v>
      </c>
      <c r="H128" s="33">
        <v>1063</v>
      </c>
      <c r="I128" s="49">
        <v>65</v>
      </c>
      <c r="J128" s="52">
        <v>48</v>
      </c>
      <c r="K128" s="50">
        <v>152</v>
      </c>
      <c r="L128" s="45"/>
      <c r="M128" s="46"/>
    </row>
    <row r="129" s="3" customFormat="1" ht="18" customHeight="1" spans="1:13">
      <c r="A129" s="58" t="s">
        <v>164</v>
      </c>
      <c r="B129" s="59" t="s">
        <v>164</v>
      </c>
      <c r="C129" s="30">
        <v>130630</v>
      </c>
      <c r="D129" s="30">
        <v>1</v>
      </c>
      <c r="E129" s="21" t="s">
        <v>26</v>
      </c>
      <c r="F129" s="31">
        <f t="shared" si="10"/>
        <v>9525</v>
      </c>
      <c r="G129" s="32">
        <v>4954</v>
      </c>
      <c r="H129" s="33">
        <v>3585</v>
      </c>
      <c r="I129" s="49">
        <v>292</v>
      </c>
      <c r="J129" s="52">
        <v>39</v>
      </c>
      <c r="K129" s="50">
        <v>655</v>
      </c>
      <c r="L129" s="60"/>
      <c r="M129" s="46"/>
    </row>
    <row r="130" ht="18" customHeight="1" spans="1:13">
      <c r="A130" s="19" t="s">
        <v>165</v>
      </c>
      <c r="B130" s="30" t="s">
        <v>165</v>
      </c>
      <c r="C130" s="30">
        <v>130631</v>
      </c>
      <c r="D130" s="30">
        <v>1</v>
      </c>
      <c r="E130" s="21" t="s">
        <v>26</v>
      </c>
      <c r="F130" s="31">
        <f t="shared" si="10"/>
        <v>2836</v>
      </c>
      <c r="G130" s="32">
        <v>1829</v>
      </c>
      <c r="H130" s="33">
        <v>588</v>
      </c>
      <c r="I130" s="49">
        <v>111</v>
      </c>
      <c r="J130" s="52">
        <v>50</v>
      </c>
      <c r="K130" s="50">
        <v>258</v>
      </c>
      <c r="L130" s="45"/>
      <c r="M130" s="46"/>
    </row>
    <row r="131" ht="18" customHeight="1" spans="1:13">
      <c r="A131" s="19" t="s">
        <v>166</v>
      </c>
      <c r="B131" s="30" t="s">
        <v>166</v>
      </c>
      <c r="C131" s="30">
        <v>130633</v>
      </c>
      <c r="D131" s="30">
        <v>1</v>
      </c>
      <c r="E131" s="21" t="s">
        <v>26</v>
      </c>
      <c r="F131" s="31">
        <f t="shared" si="10"/>
        <v>5432</v>
      </c>
      <c r="G131" s="32">
        <v>3224</v>
      </c>
      <c r="H131" s="33">
        <v>1397</v>
      </c>
      <c r="I131" s="49">
        <v>210</v>
      </c>
      <c r="J131" s="52">
        <v>113</v>
      </c>
      <c r="K131" s="50">
        <v>488</v>
      </c>
      <c r="L131" s="45"/>
      <c r="M131" s="46"/>
    </row>
    <row r="132" ht="18" customHeight="1" spans="1:13">
      <c r="A132" s="19" t="s">
        <v>167</v>
      </c>
      <c r="B132" s="30" t="s">
        <v>167</v>
      </c>
      <c r="C132" s="30">
        <v>130634</v>
      </c>
      <c r="D132" s="30">
        <v>1</v>
      </c>
      <c r="E132" s="21" t="s">
        <v>26</v>
      </c>
      <c r="F132" s="31">
        <f t="shared" si="10"/>
        <v>4415</v>
      </c>
      <c r="G132" s="32">
        <v>3202</v>
      </c>
      <c r="H132" s="33">
        <v>458</v>
      </c>
      <c r="I132" s="49">
        <v>206</v>
      </c>
      <c r="J132" s="52">
        <v>89</v>
      </c>
      <c r="K132" s="50">
        <v>460</v>
      </c>
      <c r="L132" s="45"/>
      <c r="M132" s="46"/>
    </row>
    <row r="133" ht="18" customHeight="1" spans="1:13">
      <c r="A133" s="19" t="s">
        <v>168</v>
      </c>
      <c r="B133" s="30" t="s">
        <v>168</v>
      </c>
      <c r="C133" s="30">
        <v>130635</v>
      </c>
      <c r="D133" s="30">
        <v>1</v>
      </c>
      <c r="E133" s="21" t="s">
        <v>26</v>
      </c>
      <c r="F133" s="31">
        <f t="shared" si="10"/>
        <v>1994</v>
      </c>
      <c r="G133" s="32">
        <v>1510</v>
      </c>
      <c r="H133" s="33">
        <v>110</v>
      </c>
      <c r="I133" s="49">
        <v>83</v>
      </c>
      <c r="J133" s="52">
        <v>98</v>
      </c>
      <c r="K133" s="50">
        <v>193</v>
      </c>
      <c r="L133" s="45"/>
      <c r="M133" s="46"/>
    </row>
    <row r="134" ht="18" customHeight="1" spans="1:13">
      <c r="A134" s="19" t="s">
        <v>169</v>
      </c>
      <c r="B134" s="30" t="s">
        <v>169</v>
      </c>
      <c r="C134" s="30">
        <v>130636</v>
      </c>
      <c r="D134" s="30">
        <v>1</v>
      </c>
      <c r="E134" s="21" t="s">
        <v>26</v>
      </c>
      <c r="F134" s="31">
        <f t="shared" si="10"/>
        <v>5179</v>
      </c>
      <c r="G134" s="32">
        <v>3744</v>
      </c>
      <c r="H134" s="33">
        <v>762</v>
      </c>
      <c r="I134" s="49">
        <v>187</v>
      </c>
      <c r="J134" s="52">
        <v>59</v>
      </c>
      <c r="K134" s="50">
        <v>427</v>
      </c>
      <c r="L134" s="45"/>
      <c r="M134" s="46"/>
    </row>
    <row r="135" ht="18" customHeight="1" spans="1:13">
      <c r="A135" s="19" t="s">
        <v>170</v>
      </c>
      <c r="B135" s="30" t="s">
        <v>170</v>
      </c>
      <c r="C135" s="30">
        <v>130637</v>
      </c>
      <c r="D135" s="30">
        <v>1</v>
      </c>
      <c r="E135" s="21" t="s">
        <v>26</v>
      </c>
      <c r="F135" s="31">
        <f t="shared" ref="F135:F198" si="19">SUM(G135:K135)</f>
        <v>2973</v>
      </c>
      <c r="G135" s="32">
        <v>2147</v>
      </c>
      <c r="H135" s="33">
        <v>395</v>
      </c>
      <c r="I135" s="49">
        <v>110</v>
      </c>
      <c r="J135" s="52">
        <v>59</v>
      </c>
      <c r="K135" s="50">
        <v>262</v>
      </c>
      <c r="L135" s="45"/>
      <c r="M135" s="46"/>
    </row>
    <row r="136" ht="18" customHeight="1" spans="1:13">
      <c r="A136" s="19" t="s">
        <v>171</v>
      </c>
      <c r="B136" s="30" t="s">
        <v>171</v>
      </c>
      <c r="C136" s="30">
        <v>130681</v>
      </c>
      <c r="D136" s="30">
        <v>1</v>
      </c>
      <c r="E136" s="21" t="s">
        <v>26</v>
      </c>
      <c r="F136" s="31">
        <f t="shared" si="19"/>
        <v>3079</v>
      </c>
      <c r="G136" s="32">
        <v>1505</v>
      </c>
      <c r="H136" s="33">
        <v>1098</v>
      </c>
      <c r="I136" s="49">
        <v>113</v>
      </c>
      <c r="J136" s="52">
        <v>104</v>
      </c>
      <c r="K136" s="50">
        <v>259</v>
      </c>
      <c r="L136" s="45"/>
      <c r="M136" s="46"/>
    </row>
    <row r="137" ht="18" customHeight="1" spans="1:13">
      <c r="A137" s="19" t="s">
        <v>172</v>
      </c>
      <c r="B137" s="30" t="s">
        <v>172</v>
      </c>
      <c r="C137" s="30">
        <v>130683</v>
      </c>
      <c r="D137" s="30">
        <v>1</v>
      </c>
      <c r="E137" s="21" t="s">
        <v>26</v>
      </c>
      <c r="F137" s="31">
        <f t="shared" si="19"/>
        <v>2057</v>
      </c>
      <c r="G137" s="32">
        <v>0</v>
      </c>
      <c r="H137" s="33">
        <v>1706</v>
      </c>
      <c r="I137" s="49">
        <v>80</v>
      </c>
      <c r="J137" s="52">
        <v>84</v>
      </c>
      <c r="K137" s="50">
        <v>187</v>
      </c>
      <c r="L137" s="45"/>
      <c r="M137" s="46"/>
    </row>
    <row r="138" ht="18" customHeight="1" spans="1:13">
      <c r="A138" s="19" t="s">
        <v>173</v>
      </c>
      <c r="B138" s="30" t="s">
        <v>173</v>
      </c>
      <c r="C138" s="30">
        <v>130684</v>
      </c>
      <c r="D138" s="30">
        <v>1</v>
      </c>
      <c r="E138" s="21" t="s">
        <v>26</v>
      </c>
      <c r="F138" s="31">
        <f t="shared" si="19"/>
        <v>2184</v>
      </c>
      <c r="G138" s="32">
        <v>793</v>
      </c>
      <c r="H138" s="33">
        <v>997</v>
      </c>
      <c r="I138" s="49">
        <v>93</v>
      </c>
      <c r="J138" s="52">
        <v>85</v>
      </c>
      <c r="K138" s="50">
        <v>216</v>
      </c>
      <c r="L138" s="45"/>
      <c r="M138" s="46"/>
    </row>
    <row r="139" s="1" customFormat="1" ht="18" customHeight="1" spans="1:13">
      <c r="A139" s="25" t="s">
        <v>77</v>
      </c>
      <c r="B139" s="26" t="s">
        <v>52</v>
      </c>
      <c r="C139" s="34"/>
      <c r="D139" s="36"/>
      <c r="E139" s="21" t="s">
        <v>26</v>
      </c>
      <c r="F139" s="22">
        <f t="shared" si="19"/>
        <v>9991</v>
      </c>
      <c r="G139" s="23">
        <v>4834</v>
      </c>
      <c r="H139" s="39">
        <f t="shared" ref="H139:K139" si="20">SUM(H140:H146)</f>
        <v>3388</v>
      </c>
      <c r="I139" s="24">
        <f t="shared" si="20"/>
        <v>439</v>
      </c>
      <c r="J139" s="39">
        <f t="shared" si="20"/>
        <v>356</v>
      </c>
      <c r="K139" s="44">
        <f t="shared" si="20"/>
        <v>974</v>
      </c>
      <c r="L139" s="47"/>
      <c r="M139" s="46"/>
    </row>
    <row r="140" ht="18" customHeight="1" spans="1:13">
      <c r="A140" s="19" t="s">
        <v>174</v>
      </c>
      <c r="B140" s="30" t="s">
        <v>174</v>
      </c>
      <c r="C140" s="30">
        <v>130602</v>
      </c>
      <c r="D140" s="30">
        <v>3</v>
      </c>
      <c r="E140" s="21" t="s">
        <v>26</v>
      </c>
      <c r="F140" s="31">
        <f t="shared" si="19"/>
        <v>701</v>
      </c>
      <c r="G140" s="32">
        <v>541</v>
      </c>
      <c r="H140" s="33">
        <v>32</v>
      </c>
      <c r="I140" s="49">
        <v>33</v>
      </c>
      <c r="J140" s="52">
        <v>31</v>
      </c>
      <c r="K140" s="50">
        <v>64</v>
      </c>
      <c r="L140" s="45"/>
      <c r="M140" s="46"/>
    </row>
    <row r="141" ht="18" customHeight="1" spans="1:13">
      <c r="A141" s="19" t="s">
        <v>175</v>
      </c>
      <c r="B141" s="30" t="s">
        <v>175</v>
      </c>
      <c r="C141" s="30">
        <v>130603</v>
      </c>
      <c r="D141" s="30">
        <v>3</v>
      </c>
      <c r="E141" s="21" t="s">
        <v>26</v>
      </c>
      <c r="F141" s="31">
        <f t="shared" si="19"/>
        <v>909</v>
      </c>
      <c r="G141" s="32">
        <v>740</v>
      </c>
      <c r="H141" s="33">
        <v>0</v>
      </c>
      <c r="I141" s="49">
        <v>46</v>
      </c>
      <c r="J141" s="52">
        <v>44</v>
      </c>
      <c r="K141" s="50">
        <v>79</v>
      </c>
      <c r="L141" s="45"/>
      <c r="M141" s="46"/>
    </row>
    <row r="142" ht="18" customHeight="1" spans="1:13">
      <c r="A142" s="19" t="s">
        <v>176</v>
      </c>
      <c r="B142" s="30" t="s">
        <v>176</v>
      </c>
      <c r="C142" s="30">
        <v>130621</v>
      </c>
      <c r="D142" s="30">
        <v>3</v>
      </c>
      <c r="E142" s="21" t="s">
        <v>26</v>
      </c>
      <c r="F142" s="31">
        <f t="shared" si="19"/>
        <v>2509</v>
      </c>
      <c r="G142" s="32">
        <v>1482</v>
      </c>
      <c r="H142" s="33">
        <v>657</v>
      </c>
      <c r="I142" s="49">
        <v>91</v>
      </c>
      <c r="J142" s="52">
        <v>67</v>
      </c>
      <c r="K142" s="50">
        <v>212</v>
      </c>
      <c r="L142" s="45"/>
      <c r="M142" s="46"/>
    </row>
    <row r="143" ht="18" customHeight="1" spans="1:13">
      <c r="A143" s="19" t="s">
        <v>177</v>
      </c>
      <c r="B143" s="30" t="s">
        <v>177</v>
      </c>
      <c r="C143" s="30">
        <v>130622</v>
      </c>
      <c r="D143" s="30">
        <v>3</v>
      </c>
      <c r="E143" s="21" t="s">
        <v>26</v>
      </c>
      <c r="F143" s="31">
        <f t="shared" si="19"/>
        <v>4255</v>
      </c>
      <c r="G143" s="32">
        <v>1711</v>
      </c>
      <c r="H143" s="33">
        <v>1871</v>
      </c>
      <c r="I143" s="49">
        <v>171</v>
      </c>
      <c r="J143" s="52">
        <v>109</v>
      </c>
      <c r="K143" s="50">
        <v>393</v>
      </c>
      <c r="L143" s="45"/>
      <c r="M143" s="46"/>
    </row>
    <row r="144" ht="18" customHeight="1" spans="1:13">
      <c r="A144" s="19" t="s">
        <v>178</v>
      </c>
      <c r="B144" s="30" t="s">
        <v>178</v>
      </c>
      <c r="C144" s="30">
        <v>130625</v>
      </c>
      <c r="D144" s="30">
        <v>3</v>
      </c>
      <c r="E144" s="21" t="s">
        <v>26</v>
      </c>
      <c r="F144" s="31">
        <f t="shared" si="19"/>
        <v>1399</v>
      </c>
      <c r="G144" s="32">
        <v>243</v>
      </c>
      <c r="H144" s="33">
        <v>766</v>
      </c>
      <c r="I144" s="49">
        <v>91</v>
      </c>
      <c r="J144" s="52">
        <v>90</v>
      </c>
      <c r="K144" s="50">
        <v>209</v>
      </c>
      <c r="L144" s="45"/>
      <c r="M144" s="46"/>
    </row>
    <row r="145" ht="18" customHeight="1" spans="1:13">
      <c r="A145" s="19" t="s">
        <v>179</v>
      </c>
      <c r="B145" s="30" t="s">
        <v>180</v>
      </c>
      <c r="C145" s="35">
        <v>130611</v>
      </c>
      <c r="D145" s="30">
        <v>4</v>
      </c>
      <c r="E145" s="21" t="s">
        <v>26</v>
      </c>
      <c r="F145" s="31">
        <f t="shared" si="19"/>
        <v>93</v>
      </c>
      <c r="G145" s="32">
        <v>41</v>
      </c>
      <c r="H145" s="33">
        <v>35</v>
      </c>
      <c r="I145" s="49">
        <v>3</v>
      </c>
      <c r="J145" s="52">
        <v>7</v>
      </c>
      <c r="K145" s="50">
        <v>7</v>
      </c>
      <c r="L145" s="45"/>
      <c r="M145" s="46"/>
    </row>
    <row r="146" ht="18" customHeight="1" spans="1:13">
      <c r="A146" s="19" t="s">
        <v>181</v>
      </c>
      <c r="B146" s="30" t="s">
        <v>182</v>
      </c>
      <c r="C146" s="35">
        <v>130685</v>
      </c>
      <c r="D146" s="30">
        <v>4</v>
      </c>
      <c r="E146" s="21" t="s">
        <v>26</v>
      </c>
      <c r="F146" s="31">
        <f t="shared" si="19"/>
        <v>125</v>
      </c>
      <c r="G146" s="32">
        <v>76</v>
      </c>
      <c r="H146" s="33">
        <v>27</v>
      </c>
      <c r="I146" s="49">
        <v>4</v>
      </c>
      <c r="J146" s="52">
        <v>8</v>
      </c>
      <c r="K146" s="50">
        <v>10</v>
      </c>
      <c r="L146" s="45"/>
      <c r="M146" s="46"/>
    </row>
    <row r="147" s="1" customFormat="1" ht="18" customHeight="1" spans="1:13">
      <c r="A147" s="25" t="s">
        <v>183</v>
      </c>
      <c r="B147" s="26" t="s">
        <v>184</v>
      </c>
      <c r="C147" s="28">
        <v>130700</v>
      </c>
      <c r="D147" s="28"/>
      <c r="E147" s="21" t="s">
        <v>26</v>
      </c>
      <c r="F147" s="22">
        <f t="shared" si="19"/>
        <v>144743</v>
      </c>
      <c r="G147" s="23">
        <v>83795</v>
      </c>
      <c r="H147" s="39">
        <f t="shared" ref="H147:K147" si="21">H148+H149+H160</f>
        <v>42048</v>
      </c>
      <c r="I147" s="24">
        <f t="shared" si="21"/>
        <v>6116</v>
      </c>
      <c r="J147" s="39">
        <f t="shared" si="21"/>
        <v>900</v>
      </c>
      <c r="K147" s="44">
        <f t="shared" si="21"/>
        <v>11884</v>
      </c>
      <c r="L147" s="47"/>
      <c r="M147" s="46"/>
    </row>
    <row r="148" s="1" customFormat="1" ht="18" customHeight="1" spans="1:13">
      <c r="A148" s="25" t="s">
        <v>185</v>
      </c>
      <c r="B148" s="26" t="s">
        <v>36</v>
      </c>
      <c r="C148" s="27"/>
      <c r="D148" s="36"/>
      <c r="E148" s="21" t="s">
        <v>26</v>
      </c>
      <c r="F148" s="22">
        <f t="shared" si="19"/>
        <v>470</v>
      </c>
      <c r="G148" s="23">
        <v>467</v>
      </c>
      <c r="H148" s="37">
        <v>0</v>
      </c>
      <c r="I148" s="24">
        <v>3</v>
      </c>
      <c r="J148" s="48">
        <v>0</v>
      </c>
      <c r="K148" s="44">
        <v>0</v>
      </c>
      <c r="L148" s="47"/>
      <c r="M148" s="46"/>
    </row>
    <row r="149" s="1" customFormat="1" ht="18" customHeight="1" spans="1:13">
      <c r="A149" s="25" t="s">
        <v>37</v>
      </c>
      <c r="B149" s="26" t="s">
        <v>38</v>
      </c>
      <c r="C149" s="27"/>
      <c r="D149" s="36"/>
      <c r="E149" s="21" t="s">
        <v>26</v>
      </c>
      <c r="F149" s="22">
        <f t="shared" si="19"/>
        <v>108135</v>
      </c>
      <c r="G149" s="23">
        <v>60267</v>
      </c>
      <c r="H149" s="29">
        <f t="shared" ref="H149:K149" si="22">SUM(H150:H159)</f>
        <v>34021</v>
      </c>
      <c r="I149" s="29">
        <f t="shared" si="22"/>
        <v>4390</v>
      </c>
      <c r="J149" s="29">
        <f t="shared" si="22"/>
        <v>673</v>
      </c>
      <c r="K149" s="44">
        <f t="shared" si="22"/>
        <v>8784</v>
      </c>
      <c r="L149" s="47"/>
      <c r="M149" s="46"/>
    </row>
    <row r="150" ht="18" customHeight="1" spans="1:13">
      <c r="A150" s="58" t="s">
        <v>186</v>
      </c>
      <c r="B150" s="59" t="s">
        <v>186</v>
      </c>
      <c r="C150" s="30">
        <v>130722</v>
      </c>
      <c r="D150" s="30">
        <v>1</v>
      </c>
      <c r="E150" s="21" t="s">
        <v>26</v>
      </c>
      <c r="F150" s="31">
        <f t="shared" si="19"/>
        <v>16934</v>
      </c>
      <c r="G150" s="32">
        <v>8793</v>
      </c>
      <c r="H150" s="33">
        <v>6120</v>
      </c>
      <c r="I150" s="49">
        <v>648</v>
      </c>
      <c r="J150" s="52">
        <v>86</v>
      </c>
      <c r="K150" s="50">
        <v>1287</v>
      </c>
      <c r="L150" s="45"/>
      <c r="M150" s="46"/>
    </row>
    <row r="151" ht="18" customHeight="1" spans="1:13">
      <c r="A151" s="58" t="s">
        <v>187</v>
      </c>
      <c r="B151" s="59" t="s">
        <v>187</v>
      </c>
      <c r="C151" s="30">
        <v>130723</v>
      </c>
      <c r="D151" s="30">
        <v>1</v>
      </c>
      <c r="E151" s="21" t="s">
        <v>26</v>
      </c>
      <c r="F151" s="31">
        <f t="shared" si="19"/>
        <v>13513</v>
      </c>
      <c r="G151" s="32">
        <v>6024</v>
      </c>
      <c r="H151" s="33">
        <v>6074</v>
      </c>
      <c r="I151" s="49">
        <v>438</v>
      </c>
      <c r="J151" s="52">
        <v>65</v>
      </c>
      <c r="K151" s="50">
        <v>912</v>
      </c>
      <c r="L151" s="45"/>
      <c r="M151" s="46"/>
    </row>
    <row r="152" ht="18" customHeight="1" spans="1:13">
      <c r="A152" s="58" t="s">
        <v>188</v>
      </c>
      <c r="B152" s="59" t="s">
        <v>188</v>
      </c>
      <c r="C152" s="30">
        <v>130724</v>
      </c>
      <c r="D152" s="30">
        <v>1</v>
      </c>
      <c r="E152" s="21" t="s">
        <v>26</v>
      </c>
      <c r="F152" s="31">
        <f t="shared" si="19"/>
        <v>13192</v>
      </c>
      <c r="G152" s="32">
        <v>6417</v>
      </c>
      <c r="H152" s="33">
        <v>5318</v>
      </c>
      <c r="I152" s="49">
        <v>466</v>
      </c>
      <c r="J152" s="52">
        <v>57</v>
      </c>
      <c r="K152" s="50">
        <v>934</v>
      </c>
      <c r="L152" s="45"/>
      <c r="M152" s="46"/>
    </row>
    <row r="153" s="3" customFormat="1" ht="18" customHeight="1" spans="1:13">
      <c r="A153" s="58" t="s">
        <v>189</v>
      </c>
      <c r="B153" s="59" t="s">
        <v>189</v>
      </c>
      <c r="C153" s="30">
        <v>130725</v>
      </c>
      <c r="D153" s="30">
        <v>1</v>
      </c>
      <c r="E153" s="21" t="s">
        <v>26</v>
      </c>
      <c r="F153" s="31">
        <f t="shared" si="19"/>
        <v>11170</v>
      </c>
      <c r="G153" s="32">
        <v>5679</v>
      </c>
      <c r="H153" s="33">
        <v>4230</v>
      </c>
      <c r="I153" s="49">
        <v>410</v>
      </c>
      <c r="J153" s="52">
        <v>51</v>
      </c>
      <c r="K153" s="50">
        <v>800</v>
      </c>
      <c r="L153" s="60"/>
      <c r="M153" s="46"/>
    </row>
    <row r="154" ht="18" customHeight="1" spans="1:13">
      <c r="A154" s="19" t="s">
        <v>190</v>
      </c>
      <c r="B154" s="30" t="s">
        <v>190</v>
      </c>
      <c r="C154" s="30">
        <v>130726</v>
      </c>
      <c r="D154" s="30">
        <v>1</v>
      </c>
      <c r="E154" s="21" t="s">
        <v>26</v>
      </c>
      <c r="F154" s="31">
        <f t="shared" si="19"/>
        <v>10625</v>
      </c>
      <c r="G154" s="32">
        <v>6335</v>
      </c>
      <c r="H154" s="33">
        <v>2827</v>
      </c>
      <c r="I154" s="49">
        <v>458</v>
      </c>
      <c r="J154" s="52">
        <v>96</v>
      </c>
      <c r="K154" s="50">
        <v>909</v>
      </c>
      <c r="L154" s="45"/>
      <c r="M154" s="46"/>
    </row>
    <row r="155" ht="18" customHeight="1" spans="1:13">
      <c r="A155" s="58" t="s">
        <v>191</v>
      </c>
      <c r="B155" s="59" t="s">
        <v>191</v>
      </c>
      <c r="C155" s="30">
        <v>130727</v>
      </c>
      <c r="D155" s="30">
        <v>1</v>
      </c>
      <c r="E155" s="21" t="s">
        <v>26</v>
      </c>
      <c r="F155" s="31">
        <f t="shared" si="19"/>
        <v>7702</v>
      </c>
      <c r="G155" s="32">
        <v>4620</v>
      </c>
      <c r="H155" s="33">
        <v>2084</v>
      </c>
      <c r="I155" s="49">
        <v>320</v>
      </c>
      <c r="J155" s="52">
        <v>36</v>
      </c>
      <c r="K155" s="50">
        <v>642</v>
      </c>
      <c r="L155" s="45"/>
      <c r="M155" s="46"/>
    </row>
    <row r="156" s="4" customFormat="1" ht="18" customHeight="1" spans="1:13">
      <c r="A156" s="19" t="s">
        <v>192</v>
      </c>
      <c r="B156" s="30" t="s">
        <v>192</v>
      </c>
      <c r="C156" s="30">
        <v>130728</v>
      </c>
      <c r="D156" s="30">
        <v>1</v>
      </c>
      <c r="E156" s="21" t="s">
        <v>26</v>
      </c>
      <c r="F156" s="31">
        <f t="shared" si="19"/>
        <v>9329</v>
      </c>
      <c r="G156" s="32">
        <v>5557</v>
      </c>
      <c r="H156" s="33">
        <v>2445</v>
      </c>
      <c r="I156" s="49">
        <v>425</v>
      </c>
      <c r="J156" s="52">
        <v>52</v>
      </c>
      <c r="K156" s="50">
        <v>850</v>
      </c>
      <c r="L156" s="45"/>
      <c r="M156" s="46"/>
    </row>
    <row r="157" ht="18" customHeight="1" spans="1:13">
      <c r="A157" s="19" t="s">
        <v>193</v>
      </c>
      <c r="B157" s="30" t="s">
        <v>193</v>
      </c>
      <c r="C157" s="30">
        <v>130730</v>
      </c>
      <c r="D157" s="30">
        <v>1</v>
      </c>
      <c r="E157" s="21" t="s">
        <v>26</v>
      </c>
      <c r="F157" s="31">
        <f t="shared" si="19"/>
        <v>4147</v>
      </c>
      <c r="G157" s="32">
        <v>3337</v>
      </c>
      <c r="H157" s="33">
        <v>23</v>
      </c>
      <c r="I157" s="49">
        <v>244</v>
      </c>
      <c r="J157" s="52">
        <v>70</v>
      </c>
      <c r="K157" s="50">
        <v>473</v>
      </c>
      <c r="L157" s="45"/>
      <c r="M157" s="46"/>
    </row>
    <row r="158" ht="18" customHeight="1" spans="1:13">
      <c r="A158" s="19" t="s">
        <v>194</v>
      </c>
      <c r="B158" s="30" t="s">
        <v>194</v>
      </c>
      <c r="C158" s="30">
        <v>130731</v>
      </c>
      <c r="D158" s="30">
        <v>1</v>
      </c>
      <c r="E158" s="21" t="s">
        <v>26</v>
      </c>
      <c r="F158" s="31">
        <f t="shared" si="19"/>
        <v>11561</v>
      </c>
      <c r="G158" s="32">
        <v>6726</v>
      </c>
      <c r="H158" s="33">
        <v>3266</v>
      </c>
      <c r="I158" s="49">
        <v>496</v>
      </c>
      <c r="J158" s="52">
        <v>86</v>
      </c>
      <c r="K158" s="50">
        <v>987</v>
      </c>
      <c r="L158" s="45"/>
      <c r="M158" s="46"/>
    </row>
    <row r="159" ht="18" customHeight="1" spans="1:13">
      <c r="A159" s="19" t="s">
        <v>195</v>
      </c>
      <c r="B159" s="30" t="s">
        <v>195</v>
      </c>
      <c r="C159" s="30">
        <v>130732</v>
      </c>
      <c r="D159" s="30">
        <v>1</v>
      </c>
      <c r="E159" s="21" t="s">
        <v>26</v>
      </c>
      <c r="F159" s="31">
        <f t="shared" si="19"/>
        <v>9962</v>
      </c>
      <c r="G159" s="32">
        <v>6779</v>
      </c>
      <c r="H159" s="33">
        <v>1634</v>
      </c>
      <c r="I159" s="49">
        <v>485</v>
      </c>
      <c r="J159" s="52">
        <v>74</v>
      </c>
      <c r="K159" s="50">
        <v>990</v>
      </c>
      <c r="L159" s="45"/>
      <c r="M159" s="46"/>
    </row>
    <row r="160" s="1" customFormat="1" ht="18" customHeight="1" spans="1:13">
      <c r="A160" s="25" t="s">
        <v>77</v>
      </c>
      <c r="B160" s="26" t="s">
        <v>52</v>
      </c>
      <c r="C160" s="34"/>
      <c r="D160" s="36"/>
      <c r="E160" s="21" t="s">
        <v>26</v>
      </c>
      <c r="F160" s="22">
        <f t="shared" si="19"/>
        <v>36138</v>
      </c>
      <c r="G160" s="23">
        <v>23061</v>
      </c>
      <c r="H160" s="39">
        <f t="shared" ref="H160:K160" si="23">SUM(H161:H169)</f>
        <v>8027</v>
      </c>
      <c r="I160" s="24">
        <f t="shared" si="23"/>
        <v>1723</v>
      </c>
      <c r="J160" s="39">
        <f t="shared" si="23"/>
        <v>227</v>
      </c>
      <c r="K160" s="44">
        <f t="shared" si="23"/>
        <v>3100</v>
      </c>
      <c r="L160" s="47"/>
      <c r="M160" s="46"/>
    </row>
    <row r="161" ht="18" customHeight="1" spans="1:13">
      <c r="A161" s="19" t="s">
        <v>153</v>
      </c>
      <c r="B161" s="30" t="s">
        <v>153</v>
      </c>
      <c r="C161" s="30">
        <v>130702</v>
      </c>
      <c r="D161" s="30">
        <v>3</v>
      </c>
      <c r="E161" s="21" t="s">
        <v>26</v>
      </c>
      <c r="F161" s="31">
        <f t="shared" si="19"/>
        <v>3496</v>
      </c>
      <c r="G161" s="32">
        <v>2403</v>
      </c>
      <c r="H161" s="33">
        <v>594</v>
      </c>
      <c r="I161" s="49">
        <v>183</v>
      </c>
      <c r="J161" s="52">
        <v>24</v>
      </c>
      <c r="K161" s="50">
        <v>292</v>
      </c>
      <c r="L161" s="45"/>
      <c r="M161" s="46"/>
    </row>
    <row r="162" ht="18" customHeight="1" spans="1:13">
      <c r="A162" s="19" t="s">
        <v>55</v>
      </c>
      <c r="B162" s="30" t="s">
        <v>55</v>
      </c>
      <c r="C162" s="30">
        <v>130703</v>
      </c>
      <c r="D162" s="30">
        <v>3</v>
      </c>
      <c r="E162" s="21" t="s">
        <v>26</v>
      </c>
      <c r="F162" s="31">
        <f t="shared" si="19"/>
        <v>3266</v>
      </c>
      <c r="G162" s="32">
        <v>2311</v>
      </c>
      <c r="H162" s="33">
        <v>510</v>
      </c>
      <c r="I162" s="49">
        <v>183</v>
      </c>
      <c r="J162" s="52">
        <v>11</v>
      </c>
      <c r="K162" s="50">
        <v>251</v>
      </c>
      <c r="L162" s="45"/>
      <c r="M162" s="46"/>
    </row>
    <row r="163" ht="18" customHeight="1" spans="1:13">
      <c r="A163" s="19" t="s">
        <v>196</v>
      </c>
      <c r="B163" s="30" t="s">
        <v>196</v>
      </c>
      <c r="C163" s="30">
        <v>130705</v>
      </c>
      <c r="D163" s="30">
        <v>3</v>
      </c>
      <c r="E163" s="21" t="s">
        <v>26</v>
      </c>
      <c r="F163" s="31">
        <f t="shared" si="19"/>
        <v>12821</v>
      </c>
      <c r="G163" s="32">
        <v>8194</v>
      </c>
      <c r="H163" s="33">
        <v>2855</v>
      </c>
      <c r="I163" s="49">
        <v>601</v>
      </c>
      <c r="J163" s="52">
        <v>74</v>
      </c>
      <c r="K163" s="50">
        <v>1097</v>
      </c>
      <c r="L163" s="45"/>
      <c r="M163" s="46"/>
    </row>
    <row r="164" ht="18" customHeight="1" spans="1:13">
      <c r="A164" s="19" t="s">
        <v>197</v>
      </c>
      <c r="B164" s="30" t="s">
        <v>197</v>
      </c>
      <c r="C164" s="30">
        <v>130706</v>
      </c>
      <c r="D164" s="30">
        <v>3</v>
      </c>
      <c r="E164" s="21" t="s">
        <v>26</v>
      </c>
      <c r="F164" s="31">
        <f t="shared" si="19"/>
        <v>1699</v>
      </c>
      <c r="G164" s="32">
        <v>1387</v>
      </c>
      <c r="H164" s="33">
        <v>41</v>
      </c>
      <c r="I164" s="49">
        <v>104</v>
      </c>
      <c r="J164" s="52">
        <v>9</v>
      </c>
      <c r="K164" s="50">
        <v>158</v>
      </c>
      <c r="L164" s="45"/>
      <c r="M164" s="46"/>
    </row>
    <row r="165" ht="18" customHeight="1" spans="1:13">
      <c r="A165" s="19" t="s">
        <v>198</v>
      </c>
      <c r="B165" s="30" t="s">
        <v>198</v>
      </c>
      <c r="C165" s="30">
        <v>130729</v>
      </c>
      <c r="D165" s="30">
        <v>3</v>
      </c>
      <c r="E165" s="21" t="s">
        <v>26</v>
      </c>
      <c r="F165" s="31">
        <f t="shared" si="19"/>
        <v>7320</v>
      </c>
      <c r="G165" s="32">
        <v>4336</v>
      </c>
      <c r="H165" s="33">
        <v>1963</v>
      </c>
      <c r="I165" s="49">
        <v>324</v>
      </c>
      <c r="J165" s="52">
        <v>47</v>
      </c>
      <c r="K165" s="50">
        <v>650</v>
      </c>
      <c r="L165" s="45"/>
      <c r="M165" s="46"/>
    </row>
    <row r="166" ht="18" customHeight="1" spans="1:13">
      <c r="A166" s="19" t="s">
        <v>199</v>
      </c>
      <c r="B166" s="30" t="s">
        <v>199</v>
      </c>
      <c r="C166" s="30">
        <v>130733</v>
      </c>
      <c r="D166" s="30">
        <v>3</v>
      </c>
      <c r="E166" s="21" t="s">
        <v>26</v>
      </c>
      <c r="F166" s="31">
        <f t="shared" si="19"/>
        <v>4742</v>
      </c>
      <c r="G166" s="32">
        <v>2724</v>
      </c>
      <c r="H166" s="33">
        <v>1364</v>
      </c>
      <c r="I166" s="49">
        <v>199</v>
      </c>
      <c r="J166" s="52">
        <v>40</v>
      </c>
      <c r="K166" s="50">
        <v>415</v>
      </c>
      <c r="L166" s="45"/>
      <c r="M166" s="46"/>
    </row>
    <row r="167" ht="18" customHeight="1" spans="1:13">
      <c r="A167" s="19" t="s">
        <v>200</v>
      </c>
      <c r="B167" s="30" t="s">
        <v>200</v>
      </c>
      <c r="C167" s="35">
        <v>130707</v>
      </c>
      <c r="D167" s="30">
        <v>4</v>
      </c>
      <c r="E167" s="21" t="s">
        <v>26</v>
      </c>
      <c r="F167" s="31">
        <f t="shared" si="19"/>
        <v>900</v>
      </c>
      <c r="G167" s="32">
        <v>541</v>
      </c>
      <c r="H167" s="33">
        <v>237</v>
      </c>
      <c r="I167" s="49">
        <v>41</v>
      </c>
      <c r="J167" s="52">
        <v>4</v>
      </c>
      <c r="K167" s="50">
        <v>77</v>
      </c>
      <c r="L167" s="45"/>
      <c r="M167" s="46"/>
    </row>
    <row r="168" ht="18" customHeight="1" spans="1:13">
      <c r="A168" s="19" t="s">
        <v>201</v>
      </c>
      <c r="B168" s="30" t="s">
        <v>201</v>
      </c>
      <c r="C168" s="35">
        <v>130708</v>
      </c>
      <c r="D168" s="30">
        <v>4</v>
      </c>
      <c r="E168" s="21" t="s">
        <v>26</v>
      </c>
      <c r="F168" s="31">
        <f t="shared" si="19"/>
        <v>156</v>
      </c>
      <c r="G168" s="32">
        <v>113</v>
      </c>
      <c r="H168" s="33">
        <v>23</v>
      </c>
      <c r="I168" s="49">
        <v>9</v>
      </c>
      <c r="J168" s="52">
        <v>0</v>
      </c>
      <c r="K168" s="50">
        <v>11</v>
      </c>
      <c r="L168" s="45"/>
      <c r="M168" s="46"/>
    </row>
    <row r="169" ht="18" customHeight="1" spans="1:13">
      <c r="A169" s="19" t="s">
        <v>202</v>
      </c>
      <c r="B169" s="30" t="s">
        <v>203</v>
      </c>
      <c r="C169" s="35">
        <v>130711</v>
      </c>
      <c r="D169" s="30">
        <v>4</v>
      </c>
      <c r="E169" s="21" t="s">
        <v>26</v>
      </c>
      <c r="F169" s="31">
        <f t="shared" si="19"/>
        <v>1738</v>
      </c>
      <c r="G169" s="32">
        <v>1052</v>
      </c>
      <c r="H169" s="33">
        <v>440</v>
      </c>
      <c r="I169" s="49">
        <v>79</v>
      </c>
      <c r="J169" s="52">
        <v>18</v>
      </c>
      <c r="K169" s="50">
        <v>149</v>
      </c>
      <c r="L169" s="45"/>
      <c r="M169" s="46"/>
    </row>
    <row r="170" s="1" customFormat="1" ht="18" customHeight="1" spans="1:13">
      <c r="A170" s="25" t="s">
        <v>204</v>
      </c>
      <c r="B170" s="26" t="s">
        <v>205</v>
      </c>
      <c r="C170" s="28">
        <v>130800</v>
      </c>
      <c r="D170" s="28"/>
      <c r="E170" s="21" t="s">
        <v>26</v>
      </c>
      <c r="F170" s="22">
        <f t="shared" si="19"/>
        <v>82239</v>
      </c>
      <c r="G170" s="23">
        <v>51423</v>
      </c>
      <c r="H170" s="39">
        <f t="shared" ref="H170:K170" si="24">H171+H172+H181</f>
        <v>20768</v>
      </c>
      <c r="I170" s="24">
        <f t="shared" si="24"/>
        <v>2899</v>
      </c>
      <c r="J170" s="39">
        <f t="shared" si="24"/>
        <v>538</v>
      </c>
      <c r="K170" s="44">
        <f t="shared" si="24"/>
        <v>6611</v>
      </c>
      <c r="L170" s="47"/>
      <c r="M170" s="46"/>
    </row>
    <row r="171" s="1" customFormat="1" ht="18" customHeight="1" spans="1:13">
      <c r="A171" s="25" t="s">
        <v>206</v>
      </c>
      <c r="B171" s="26" t="s">
        <v>36</v>
      </c>
      <c r="C171" s="27"/>
      <c r="D171" s="36"/>
      <c r="E171" s="21" t="s">
        <v>26</v>
      </c>
      <c r="F171" s="22">
        <f t="shared" si="19"/>
        <v>347</v>
      </c>
      <c r="G171" s="23">
        <v>346</v>
      </c>
      <c r="H171" s="37">
        <v>0</v>
      </c>
      <c r="I171" s="24">
        <v>1</v>
      </c>
      <c r="J171" s="48">
        <v>0</v>
      </c>
      <c r="K171" s="44">
        <v>0</v>
      </c>
      <c r="L171" s="47"/>
      <c r="M171" s="46"/>
    </row>
    <row r="172" s="1" customFormat="1" ht="18" customHeight="1" spans="1:13">
      <c r="A172" s="25" t="s">
        <v>37</v>
      </c>
      <c r="B172" s="26" t="s">
        <v>38</v>
      </c>
      <c r="C172" s="27"/>
      <c r="D172" s="36"/>
      <c r="E172" s="21" t="s">
        <v>26</v>
      </c>
      <c r="F172" s="22">
        <f t="shared" si="19"/>
        <v>78932</v>
      </c>
      <c r="G172" s="23">
        <v>49093</v>
      </c>
      <c r="H172" s="29">
        <f t="shared" ref="H172:K172" si="25">SUM(H173:H180)</f>
        <v>20373</v>
      </c>
      <c r="I172" s="29">
        <f t="shared" si="25"/>
        <v>2697</v>
      </c>
      <c r="J172" s="29">
        <f t="shared" si="25"/>
        <v>497</v>
      </c>
      <c r="K172" s="44">
        <f t="shared" si="25"/>
        <v>6272</v>
      </c>
      <c r="L172" s="47"/>
      <c r="M172" s="46"/>
    </row>
    <row r="173" ht="18" customHeight="1" spans="1:13">
      <c r="A173" s="19" t="s">
        <v>207</v>
      </c>
      <c r="B173" s="30" t="s">
        <v>207</v>
      </c>
      <c r="C173" s="30">
        <v>130821</v>
      </c>
      <c r="D173" s="30">
        <v>1</v>
      </c>
      <c r="E173" s="21" t="s">
        <v>26</v>
      </c>
      <c r="F173" s="31">
        <f t="shared" si="19"/>
        <v>9227</v>
      </c>
      <c r="G173" s="32">
        <v>5953</v>
      </c>
      <c r="H173" s="33">
        <v>2018</v>
      </c>
      <c r="I173" s="49">
        <v>359</v>
      </c>
      <c r="J173" s="52">
        <v>69</v>
      </c>
      <c r="K173" s="50">
        <v>828</v>
      </c>
      <c r="L173" s="45"/>
      <c r="M173" s="46"/>
    </row>
    <row r="174" ht="18" customHeight="1" spans="1:13">
      <c r="A174" s="19" t="s">
        <v>208</v>
      </c>
      <c r="B174" s="30" t="s">
        <v>208</v>
      </c>
      <c r="C174" s="30">
        <v>130822</v>
      </c>
      <c r="D174" s="30">
        <v>1</v>
      </c>
      <c r="E174" s="21" t="s">
        <v>26</v>
      </c>
      <c r="F174" s="31">
        <f t="shared" si="19"/>
        <v>4839</v>
      </c>
      <c r="G174" s="32">
        <v>2945</v>
      </c>
      <c r="H174" s="33">
        <v>1202</v>
      </c>
      <c r="I174" s="49">
        <v>191</v>
      </c>
      <c r="J174" s="52">
        <v>60</v>
      </c>
      <c r="K174" s="50">
        <v>441</v>
      </c>
      <c r="L174" s="45"/>
      <c r="M174" s="46"/>
    </row>
    <row r="175" ht="18" customHeight="1" spans="1:13">
      <c r="A175" s="19" t="s">
        <v>209</v>
      </c>
      <c r="B175" s="30" t="s">
        <v>210</v>
      </c>
      <c r="C175" s="30">
        <v>130823</v>
      </c>
      <c r="D175" s="30">
        <v>1</v>
      </c>
      <c r="E175" s="21" t="s">
        <v>26</v>
      </c>
      <c r="F175" s="31">
        <f t="shared" si="19"/>
        <v>8705</v>
      </c>
      <c r="G175" s="32">
        <v>6692</v>
      </c>
      <c r="H175" s="33">
        <v>921</v>
      </c>
      <c r="I175" s="49">
        <v>308</v>
      </c>
      <c r="J175" s="52">
        <v>70</v>
      </c>
      <c r="K175" s="50">
        <v>714</v>
      </c>
      <c r="L175" s="45"/>
      <c r="M175" s="46"/>
    </row>
    <row r="176" ht="18" customHeight="1" spans="1:13">
      <c r="A176" s="19" t="s">
        <v>211</v>
      </c>
      <c r="B176" s="30" t="s">
        <v>211</v>
      </c>
      <c r="C176" s="30">
        <v>130824</v>
      </c>
      <c r="D176" s="30">
        <v>1</v>
      </c>
      <c r="E176" s="21" t="s">
        <v>26</v>
      </c>
      <c r="F176" s="31">
        <f t="shared" si="19"/>
        <v>5230</v>
      </c>
      <c r="G176" s="32">
        <v>4628</v>
      </c>
      <c r="H176" s="33">
        <v>0</v>
      </c>
      <c r="I176" s="49">
        <v>169</v>
      </c>
      <c r="J176" s="52">
        <v>41</v>
      </c>
      <c r="K176" s="50">
        <v>392</v>
      </c>
      <c r="L176" s="45"/>
      <c r="M176" s="46"/>
    </row>
    <row r="177" ht="18" customHeight="1" spans="1:13">
      <c r="A177" s="58" t="s">
        <v>212</v>
      </c>
      <c r="B177" s="59" t="s">
        <v>212</v>
      </c>
      <c r="C177" s="30">
        <v>130825</v>
      </c>
      <c r="D177" s="30">
        <v>1</v>
      </c>
      <c r="E177" s="21" t="s">
        <v>26</v>
      </c>
      <c r="F177" s="31">
        <f t="shared" si="19"/>
        <v>14547</v>
      </c>
      <c r="G177" s="32">
        <v>7898</v>
      </c>
      <c r="H177" s="33">
        <v>5006</v>
      </c>
      <c r="I177" s="49">
        <v>472</v>
      </c>
      <c r="J177" s="52">
        <v>67</v>
      </c>
      <c r="K177" s="50">
        <v>1104</v>
      </c>
      <c r="L177" s="45"/>
      <c r="M177" s="46"/>
    </row>
    <row r="178" ht="18" customHeight="1" spans="1:13">
      <c r="A178" s="58" t="s">
        <v>213</v>
      </c>
      <c r="B178" s="59" t="s">
        <v>214</v>
      </c>
      <c r="C178" s="30">
        <v>130826</v>
      </c>
      <c r="D178" s="30">
        <v>1</v>
      </c>
      <c r="E178" s="21" t="s">
        <v>26</v>
      </c>
      <c r="F178" s="31">
        <f t="shared" si="19"/>
        <v>16194</v>
      </c>
      <c r="G178" s="32">
        <v>8132</v>
      </c>
      <c r="H178" s="33">
        <v>6439</v>
      </c>
      <c r="I178" s="49">
        <v>467</v>
      </c>
      <c r="J178" s="52">
        <v>73</v>
      </c>
      <c r="K178" s="50">
        <v>1083</v>
      </c>
      <c r="L178" s="45"/>
      <c r="M178" s="46"/>
    </row>
    <row r="179" ht="18" customHeight="1" spans="1:13">
      <c r="A179" s="19" t="s">
        <v>215</v>
      </c>
      <c r="B179" s="30" t="s">
        <v>215</v>
      </c>
      <c r="C179" s="30">
        <v>130827</v>
      </c>
      <c r="D179" s="30">
        <v>1</v>
      </c>
      <c r="E179" s="21" t="s">
        <v>26</v>
      </c>
      <c r="F179" s="31">
        <f t="shared" si="19"/>
        <v>6017</v>
      </c>
      <c r="G179" s="32">
        <v>4676</v>
      </c>
      <c r="H179" s="33">
        <v>551</v>
      </c>
      <c r="I179" s="49">
        <v>228</v>
      </c>
      <c r="J179" s="52">
        <v>47</v>
      </c>
      <c r="K179" s="50">
        <v>515</v>
      </c>
      <c r="L179" s="45"/>
      <c r="M179" s="46"/>
    </row>
    <row r="180" ht="18" customHeight="1" spans="1:13">
      <c r="A180" s="58" t="s">
        <v>216</v>
      </c>
      <c r="B180" s="59" t="s">
        <v>217</v>
      </c>
      <c r="C180" s="30">
        <v>130828</v>
      </c>
      <c r="D180" s="30">
        <v>1</v>
      </c>
      <c r="E180" s="21" t="s">
        <v>26</v>
      </c>
      <c r="F180" s="31">
        <f t="shared" si="19"/>
        <v>14173</v>
      </c>
      <c r="G180" s="32">
        <v>8169</v>
      </c>
      <c r="H180" s="33">
        <v>4236</v>
      </c>
      <c r="I180" s="49">
        <v>503</v>
      </c>
      <c r="J180" s="52">
        <v>70</v>
      </c>
      <c r="K180" s="50">
        <v>1195</v>
      </c>
      <c r="L180" s="45"/>
      <c r="M180" s="46"/>
    </row>
    <row r="181" s="1" customFormat="1" ht="18" customHeight="1" spans="1:13">
      <c r="A181" s="25" t="s">
        <v>77</v>
      </c>
      <c r="B181" s="26" t="s">
        <v>52</v>
      </c>
      <c r="C181" s="34"/>
      <c r="D181" s="36"/>
      <c r="E181" s="21" t="s">
        <v>26</v>
      </c>
      <c r="F181" s="22">
        <f t="shared" si="19"/>
        <v>2960</v>
      </c>
      <c r="G181" s="23">
        <v>1984</v>
      </c>
      <c r="H181" s="39">
        <f t="shared" ref="H181:K181" si="26">SUM(H182:H185)</f>
        <v>395</v>
      </c>
      <c r="I181" s="24">
        <f t="shared" si="26"/>
        <v>201</v>
      </c>
      <c r="J181" s="39">
        <f t="shared" si="26"/>
        <v>41</v>
      </c>
      <c r="K181" s="44">
        <f t="shared" si="26"/>
        <v>339</v>
      </c>
      <c r="L181" s="47"/>
      <c r="M181" s="46"/>
    </row>
    <row r="182" ht="18" customHeight="1" spans="1:13">
      <c r="A182" s="19" t="s">
        <v>218</v>
      </c>
      <c r="B182" s="30" t="s">
        <v>218</v>
      </c>
      <c r="C182" s="30">
        <v>130802</v>
      </c>
      <c r="D182" s="30">
        <v>3</v>
      </c>
      <c r="E182" s="21" t="s">
        <v>26</v>
      </c>
      <c r="F182" s="31">
        <f t="shared" si="19"/>
        <v>1545</v>
      </c>
      <c r="G182" s="32">
        <v>1312</v>
      </c>
      <c r="H182" s="33">
        <v>0</v>
      </c>
      <c r="I182" s="49">
        <v>83</v>
      </c>
      <c r="J182" s="52">
        <v>18</v>
      </c>
      <c r="K182" s="50">
        <v>132</v>
      </c>
      <c r="L182" s="45"/>
      <c r="M182" s="46"/>
    </row>
    <row r="183" ht="18" customHeight="1" spans="1:13">
      <c r="A183" s="19" t="s">
        <v>219</v>
      </c>
      <c r="B183" s="30" t="s">
        <v>219</v>
      </c>
      <c r="C183" s="30">
        <v>130803</v>
      </c>
      <c r="D183" s="30">
        <v>3</v>
      </c>
      <c r="E183" s="21" t="s">
        <v>26</v>
      </c>
      <c r="F183" s="31">
        <f t="shared" si="19"/>
        <v>296</v>
      </c>
      <c r="G183" s="32">
        <v>193</v>
      </c>
      <c r="H183" s="33">
        <v>0</v>
      </c>
      <c r="I183" s="49">
        <v>31</v>
      </c>
      <c r="J183" s="52">
        <v>12</v>
      </c>
      <c r="K183" s="50">
        <v>60</v>
      </c>
      <c r="L183" s="45"/>
      <c r="M183" s="46"/>
    </row>
    <row r="184" ht="18" customHeight="1" spans="1:13">
      <c r="A184" s="19" t="s">
        <v>220</v>
      </c>
      <c r="B184" s="30" t="s">
        <v>220</v>
      </c>
      <c r="C184" s="30">
        <v>130804</v>
      </c>
      <c r="D184" s="30">
        <v>3</v>
      </c>
      <c r="E184" s="21" t="s">
        <v>26</v>
      </c>
      <c r="F184" s="31">
        <f t="shared" si="19"/>
        <v>1061</v>
      </c>
      <c r="G184" s="32">
        <v>454</v>
      </c>
      <c r="H184" s="33">
        <v>395</v>
      </c>
      <c r="I184" s="49">
        <v>79</v>
      </c>
      <c r="J184" s="52">
        <v>4</v>
      </c>
      <c r="K184" s="50">
        <v>129</v>
      </c>
      <c r="L184" s="45"/>
      <c r="M184" s="46"/>
    </row>
    <row r="185" ht="18" customHeight="1" spans="1:13">
      <c r="A185" s="19" t="s">
        <v>202</v>
      </c>
      <c r="B185" s="30" t="s">
        <v>221</v>
      </c>
      <c r="C185" s="35">
        <v>130811</v>
      </c>
      <c r="D185" s="30">
        <v>4</v>
      </c>
      <c r="E185" s="21" t="s">
        <v>26</v>
      </c>
      <c r="F185" s="31">
        <f t="shared" si="19"/>
        <v>58</v>
      </c>
      <c r="G185" s="32">
        <v>25</v>
      </c>
      <c r="H185" s="33">
        <v>0</v>
      </c>
      <c r="I185" s="49">
        <v>8</v>
      </c>
      <c r="J185" s="52">
        <v>7</v>
      </c>
      <c r="K185" s="50">
        <v>18</v>
      </c>
      <c r="L185" s="45"/>
      <c r="M185" s="46"/>
    </row>
    <row r="186" s="1" customFormat="1" ht="18" customHeight="1" spans="1:13">
      <c r="A186" s="25" t="s">
        <v>222</v>
      </c>
      <c r="B186" s="26" t="s">
        <v>223</v>
      </c>
      <c r="C186" s="28">
        <v>130900</v>
      </c>
      <c r="D186" s="28"/>
      <c r="E186" s="21" t="s">
        <v>26</v>
      </c>
      <c r="F186" s="22">
        <f t="shared" si="19"/>
        <v>38716</v>
      </c>
      <c r="G186" s="23">
        <v>20063</v>
      </c>
      <c r="H186" s="39">
        <f t="shared" ref="H186:K186" si="27">H187+H188+H201</f>
        <v>11559</v>
      </c>
      <c r="I186" s="24">
        <f t="shared" si="27"/>
        <v>1867</v>
      </c>
      <c r="J186" s="39">
        <f t="shared" si="27"/>
        <v>1492</v>
      </c>
      <c r="K186" s="44">
        <f t="shared" si="27"/>
        <v>3735</v>
      </c>
      <c r="L186" s="47"/>
      <c r="M186" s="46"/>
    </row>
    <row r="187" s="1" customFormat="1" ht="18" customHeight="1" spans="1:13">
      <c r="A187" s="25" t="s">
        <v>224</v>
      </c>
      <c r="B187" s="26" t="s">
        <v>36</v>
      </c>
      <c r="C187" s="27"/>
      <c r="D187" s="36"/>
      <c r="E187" s="21" t="s">
        <v>26</v>
      </c>
      <c r="F187" s="22">
        <f t="shared" si="19"/>
        <v>249</v>
      </c>
      <c r="G187" s="23">
        <v>247</v>
      </c>
      <c r="H187" s="37">
        <v>0</v>
      </c>
      <c r="I187" s="24">
        <v>2</v>
      </c>
      <c r="J187" s="48">
        <v>0</v>
      </c>
      <c r="K187" s="44">
        <v>0</v>
      </c>
      <c r="L187" s="47"/>
      <c r="M187" s="46"/>
    </row>
    <row r="188" s="1" customFormat="1" ht="18" customHeight="1" spans="1:13">
      <c r="A188" s="25" t="s">
        <v>37</v>
      </c>
      <c r="B188" s="26" t="s">
        <v>38</v>
      </c>
      <c r="C188" s="27"/>
      <c r="D188" s="36"/>
      <c r="E188" s="21" t="s">
        <v>26</v>
      </c>
      <c r="F188" s="22">
        <f t="shared" si="19"/>
        <v>35722</v>
      </c>
      <c r="G188" s="23">
        <v>19474</v>
      </c>
      <c r="H188" s="29">
        <f t="shared" ref="H188:K188" si="28">SUM(H189:H200)</f>
        <v>10184</v>
      </c>
      <c r="I188" s="29">
        <f t="shared" si="28"/>
        <v>1614</v>
      </c>
      <c r="J188" s="29">
        <f t="shared" si="28"/>
        <v>1196</v>
      </c>
      <c r="K188" s="44">
        <f t="shared" si="28"/>
        <v>3254</v>
      </c>
      <c r="L188" s="47"/>
      <c r="M188" s="46"/>
    </row>
    <row r="189" ht="18" customHeight="1" spans="1:13">
      <c r="A189" s="61" t="s">
        <v>225</v>
      </c>
      <c r="B189" s="30" t="s">
        <v>225</v>
      </c>
      <c r="C189" s="30">
        <v>130922</v>
      </c>
      <c r="D189" s="30">
        <v>1</v>
      </c>
      <c r="E189" s="21" t="s">
        <v>26</v>
      </c>
      <c r="F189" s="31">
        <f t="shared" si="19"/>
        <v>1805</v>
      </c>
      <c r="G189" s="32">
        <v>1075</v>
      </c>
      <c r="H189" s="33">
        <v>406</v>
      </c>
      <c r="I189" s="49">
        <v>78</v>
      </c>
      <c r="J189" s="52">
        <v>89</v>
      </c>
      <c r="K189" s="50">
        <v>157</v>
      </c>
      <c r="L189" s="45"/>
      <c r="M189" s="46"/>
    </row>
    <row r="190" ht="18" customHeight="1" spans="1:13">
      <c r="A190" s="57" t="s">
        <v>226</v>
      </c>
      <c r="B190" s="30" t="s">
        <v>226</v>
      </c>
      <c r="C190" s="30">
        <v>130923</v>
      </c>
      <c r="D190" s="30">
        <v>1</v>
      </c>
      <c r="E190" s="21" t="s">
        <v>26</v>
      </c>
      <c r="F190" s="31">
        <f t="shared" si="19"/>
        <v>3009</v>
      </c>
      <c r="G190" s="32">
        <v>2137</v>
      </c>
      <c r="H190" s="33">
        <v>351</v>
      </c>
      <c r="I190" s="49">
        <v>145</v>
      </c>
      <c r="J190" s="52">
        <v>85</v>
      </c>
      <c r="K190" s="50">
        <v>291</v>
      </c>
      <c r="L190" s="45"/>
      <c r="M190" s="46"/>
    </row>
    <row r="191" ht="18" customHeight="1" spans="1:13">
      <c r="A191" s="57" t="s">
        <v>227</v>
      </c>
      <c r="B191" s="30" t="s">
        <v>227</v>
      </c>
      <c r="C191" s="30">
        <v>130924</v>
      </c>
      <c r="D191" s="30">
        <v>1</v>
      </c>
      <c r="E191" s="21" t="s">
        <v>26</v>
      </c>
      <c r="F191" s="31">
        <f t="shared" si="19"/>
        <v>1527</v>
      </c>
      <c r="G191" s="32">
        <v>1228</v>
      </c>
      <c r="H191" s="33">
        <v>0</v>
      </c>
      <c r="I191" s="49">
        <v>85</v>
      </c>
      <c r="J191" s="52">
        <v>43</v>
      </c>
      <c r="K191" s="50">
        <v>171</v>
      </c>
      <c r="L191" s="45"/>
      <c r="M191" s="46"/>
    </row>
    <row r="192" ht="18" customHeight="1" spans="1:13">
      <c r="A192" s="57" t="s">
        <v>228</v>
      </c>
      <c r="B192" s="30" t="s">
        <v>228</v>
      </c>
      <c r="C192" s="30">
        <v>130925</v>
      </c>
      <c r="D192" s="30">
        <v>1</v>
      </c>
      <c r="E192" s="21" t="s">
        <v>26</v>
      </c>
      <c r="F192" s="31">
        <f t="shared" si="19"/>
        <v>3930</v>
      </c>
      <c r="G192" s="32">
        <v>2276</v>
      </c>
      <c r="H192" s="33">
        <v>1018</v>
      </c>
      <c r="I192" s="49">
        <v>171</v>
      </c>
      <c r="J192" s="52">
        <v>112</v>
      </c>
      <c r="K192" s="50">
        <v>353</v>
      </c>
      <c r="L192" s="45"/>
      <c r="M192" s="46"/>
    </row>
    <row r="193" ht="18" customHeight="1" spans="1:13">
      <c r="A193" s="57" t="s">
        <v>229</v>
      </c>
      <c r="B193" s="30" t="s">
        <v>229</v>
      </c>
      <c r="C193" s="30">
        <v>130926</v>
      </c>
      <c r="D193" s="30">
        <v>1</v>
      </c>
      <c r="E193" s="21" t="s">
        <v>26</v>
      </c>
      <c r="F193" s="31">
        <f t="shared" si="19"/>
        <v>1804</v>
      </c>
      <c r="G193" s="32">
        <v>1169</v>
      </c>
      <c r="H193" s="33">
        <v>311</v>
      </c>
      <c r="I193" s="49">
        <v>82</v>
      </c>
      <c r="J193" s="52">
        <v>77</v>
      </c>
      <c r="K193" s="50">
        <v>165</v>
      </c>
      <c r="L193" s="45"/>
      <c r="M193" s="46"/>
    </row>
    <row r="194" ht="18" customHeight="1" spans="1:13">
      <c r="A194" s="57" t="s">
        <v>230</v>
      </c>
      <c r="B194" s="30" t="s">
        <v>230</v>
      </c>
      <c r="C194" s="30">
        <v>130927</v>
      </c>
      <c r="D194" s="30">
        <v>1</v>
      </c>
      <c r="E194" s="21" t="s">
        <v>26</v>
      </c>
      <c r="F194" s="31">
        <f t="shared" si="19"/>
        <v>3182</v>
      </c>
      <c r="G194" s="32">
        <v>1561</v>
      </c>
      <c r="H194" s="33">
        <v>1054</v>
      </c>
      <c r="I194" s="49">
        <v>155</v>
      </c>
      <c r="J194" s="52">
        <v>93</v>
      </c>
      <c r="K194" s="50">
        <v>319</v>
      </c>
      <c r="L194" s="45"/>
      <c r="M194" s="46"/>
    </row>
    <row r="195" ht="18" customHeight="1" spans="1:13">
      <c r="A195" s="57" t="s">
        <v>231</v>
      </c>
      <c r="B195" s="30" t="s">
        <v>231</v>
      </c>
      <c r="C195" s="30">
        <v>130928</v>
      </c>
      <c r="D195" s="30">
        <v>1</v>
      </c>
      <c r="E195" s="21" t="s">
        <v>26</v>
      </c>
      <c r="F195" s="31">
        <f t="shared" si="19"/>
        <v>2258</v>
      </c>
      <c r="G195" s="32">
        <v>1724</v>
      </c>
      <c r="H195" s="33">
        <v>117</v>
      </c>
      <c r="I195" s="49">
        <v>114</v>
      </c>
      <c r="J195" s="52">
        <v>73</v>
      </c>
      <c r="K195" s="50">
        <v>230</v>
      </c>
      <c r="L195" s="45"/>
      <c r="M195" s="46"/>
    </row>
    <row r="196" ht="18" customHeight="1" spans="1:13">
      <c r="A196" s="57" t="s">
        <v>232</v>
      </c>
      <c r="B196" s="30" t="s">
        <v>232</v>
      </c>
      <c r="C196" s="30">
        <v>130929</v>
      </c>
      <c r="D196" s="30">
        <v>1</v>
      </c>
      <c r="E196" s="21" t="s">
        <v>26</v>
      </c>
      <c r="F196" s="31">
        <f t="shared" si="19"/>
        <v>4917</v>
      </c>
      <c r="G196" s="32">
        <v>2359</v>
      </c>
      <c r="H196" s="33">
        <v>1829</v>
      </c>
      <c r="I196" s="49">
        <v>192</v>
      </c>
      <c r="J196" s="52">
        <v>150</v>
      </c>
      <c r="K196" s="50">
        <v>387</v>
      </c>
      <c r="L196" s="45"/>
      <c r="M196" s="46"/>
    </row>
    <row r="197" ht="18" customHeight="1" spans="1:13">
      <c r="A197" s="57" t="s">
        <v>233</v>
      </c>
      <c r="B197" s="30" t="s">
        <v>233</v>
      </c>
      <c r="C197" s="30">
        <v>130930</v>
      </c>
      <c r="D197" s="30">
        <v>1</v>
      </c>
      <c r="E197" s="21" t="s">
        <v>26</v>
      </c>
      <c r="F197" s="31">
        <f t="shared" si="19"/>
        <v>1140</v>
      </c>
      <c r="G197" s="32">
        <v>797</v>
      </c>
      <c r="H197" s="33">
        <v>90</v>
      </c>
      <c r="I197" s="49">
        <v>68</v>
      </c>
      <c r="J197" s="52">
        <v>48</v>
      </c>
      <c r="K197" s="50">
        <v>137</v>
      </c>
      <c r="L197" s="45"/>
      <c r="M197" s="46"/>
    </row>
    <row r="198" ht="18" customHeight="1" spans="1:13">
      <c r="A198" s="57" t="s">
        <v>234</v>
      </c>
      <c r="B198" s="30" t="s">
        <v>234</v>
      </c>
      <c r="C198" s="30">
        <v>130981</v>
      </c>
      <c r="D198" s="30">
        <v>1</v>
      </c>
      <c r="E198" s="21" t="s">
        <v>26</v>
      </c>
      <c r="F198" s="31">
        <f t="shared" si="19"/>
        <v>3622</v>
      </c>
      <c r="G198" s="32">
        <v>2004</v>
      </c>
      <c r="H198" s="33">
        <v>1024</v>
      </c>
      <c r="I198" s="49">
        <v>161</v>
      </c>
      <c r="J198" s="52">
        <v>127</v>
      </c>
      <c r="K198" s="50">
        <v>306</v>
      </c>
      <c r="L198" s="45"/>
      <c r="M198" s="46"/>
    </row>
    <row r="199" ht="18" customHeight="1" spans="1:13">
      <c r="A199" s="57" t="s">
        <v>235</v>
      </c>
      <c r="B199" s="30" t="s">
        <v>235</v>
      </c>
      <c r="C199" s="30">
        <v>130982</v>
      </c>
      <c r="D199" s="30">
        <v>1</v>
      </c>
      <c r="E199" s="21" t="s">
        <v>26</v>
      </c>
      <c r="F199" s="31">
        <f t="shared" ref="F199:F252" si="29">SUM(G199:K199)</f>
        <v>3418</v>
      </c>
      <c r="G199" s="32">
        <v>932</v>
      </c>
      <c r="H199" s="33">
        <v>1921</v>
      </c>
      <c r="I199" s="49">
        <v>147</v>
      </c>
      <c r="J199" s="52">
        <v>122</v>
      </c>
      <c r="K199" s="50">
        <v>296</v>
      </c>
      <c r="L199" s="45"/>
      <c r="M199" s="46"/>
    </row>
    <row r="200" ht="18" customHeight="1" spans="1:13">
      <c r="A200" s="57" t="s">
        <v>236</v>
      </c>
      <c r="B200" s="30" t="s">
        <v>236</v>
      </c>
      <c r="C200" s="30">
        <v>130984</v>
      </c>
      <c r="D200" s="30">
        <v>1</v>
      </c>
      <c r="E200" s="21" t="s">
        <v>26</v>
      </c>
      <c r="F200" s="31">
        <f t="shared" si="29"/>
        <v>5110</v>
      </c>
      <c r="G200" s="32">
        <v>2212</v>
      </c>
      <c r="H200" s="33">
        <v>2063</v>
      </c>
      <c r="I200" s="49">
        <v>216</v>
      </c>
      <c r="J200" s="52">
        <v>177</v>
      </c>
      <c r="K200" s="50">
        <v>442</v>
      </c>
      <c r="L200" s="45"/>
      <c r="M200" s="46"/>
    </row>
    <row r="201" s="1" customFormat="1" ht="18" customHeight="1" spans="1:13">
      <c r="A201" s="56" t="s">
        <v>77</v>
      </c>
      <c r="B201" s="26" t="s">
        <v>52</v>
      </c>
      <c r="C201" s="34"/>
      <c r="D201" s="36"/>
      <c r="E201" s="21" t="s">
        <v>26</v>
      </c>
      <c r="F201" s="22">
        <f t="shared" si="29"/>
        <v>2745</v>
      </c>
      <c r="G201" s="23">
        <v>342</v>
      </c>
      <c r="H201" s="39">
        <f t="shared" ref="H201:K201" si="30">SUM(H202:H210)</f>
        <v>1375</v>
      </c>
      <c r="I201" s="24">
        <f t="shared" si="30"/>
        <v>251</v>
      </c>
      <c r="J201" s="39">
        <f t="shared" si="30"/>
        <v>296</v>
      </c>
      <c r="K201" s="44">
        <f t="shared" si="30"/>
        <v>481</v>
      </c>
      <c r="L201" s="47"/>
      <c r="M201" s="46"/>
    </row>
    <row r="202" ht="18" customHeight="1" spans="1:13">
      <c r="A202" s="57" t="s">
        <v>237</v>
      </c>
      <c r="B202" s="30" t="s">
        <v>237</v>
      </c>
      <c r="C202" s="30">
        <v>130921</v>
      </c>
      <c r="D202" s="30">
        <v>2</v>
      </c>
      <c r="E202" s="21" t="s">
        <v>26</v>
      </c>
      <c r="F202" s="31">
        <f t="shared" si="29"/>
        <v>1359</v>
      </c>
      <c r="G202" s="32">
        <v>0</v>
      </c>
      <c r="H202" s="33">
        <v>833</v>
      </c>
      <c r="I202" s="49">
        <v>120</v>
      </c>
      <c r="J202" s="52">
        <v>154</v>
      </c>
      <c r="K202" s="50">
        <v>252</v>
      </c>
      <c r="L202" s="45"/>
      <c r="M202" s="46"/>
    </row>
    <row r="203" ht="18" customHeight="1" spans="1:13">
      <c r="A203" s="57" t="s">
        <v>238</v>
      </c>
      <c r="B203" s="30" t="s">
        <v>238</v>
      </c>
      <c r="C203" s="30">
        <v>130983</v>
      </c>
      <c r="D203" s="30">
        <v>2</v>
      </c>
      <c r="E203" s="21" t="s">
        <v>26</v>
      </c>
      <c r="F203" s="31">
        <f t="shared" si="29"/>
        <v>808</v>
      </c>
      <c r="G203" s="32">
        <v>0</v>
      </c>
      <c r="H203" s="33">
        <v>479</v>
      </c>
      <c r="I203" s="49">
        <v>80</v>
      </c>
      <c r="J203" s="52">
        <v>90</v>
      </c>
      <c r="K203" s="50">
        <v>159</v>
      </c>
      <c r="L203" s="45"/>
      <c r="M203" s="46"/>
    </row>
    <row r="204" ht="18" customHeight="1" spans="1:13">
      <c r="A204" s="57" t="s">
        <v>56</v>
      </c>
      <c r="B204" s="30" t="s">
        <v>56</v>
      </c>
      <c r="C204" s="30">
        <v>130902</v>
      </c>
      <c r="D204" s="30">
        <v>3</v>
      </c>
      <c r="E204" s="21" t="s">
        <v>26</v>
      </c>
      <c r="F204" s="31">
        <f t="shared" si="29"/>
        <v>41</v>
      </c>
      <c r="G204" s="32">
        <v>0</v>
      </c>
      <c r="H204" s="33">
        <v>0</v>
      </c>
      <c r="I204" s="49">
        <v>11</v>
      </c>
      <c r="J204" s="52">
        <v>15</v>
      </c>
      <c r="K204" s="50">
        <v>15</v>
      </c>
      <c r="L204" s="45"/>
      <c r="M204" s="46"/>
    </row>
    <row r="205" ht="18" customHeight="1" spans="1:13">
      <c r="A205" s="57" t="s">
        <v>239</v>
      </c>
      <c r="B205" s="30" t="s">
        <v>239</v>
      </c>
      <c r="C205" s="30">
        <v>130903</v>
      </c>
      <c r="D205" s="30">
        <v>3</v>
      </c>
      <c r="E205" s="21" t="s">
        <v>26</v>
      </c>
      <c r="F205" s="31">
        <f t="shared" si="29"/>
        <v>64</v>
      </c>
      <c r="G205" s="32">
        <v>0</v>
      </c>
      <c r="H205" s="33">
        <v>0</v>
      </c>
      <c r="I205" s="49">
        <v>16</v>
      </c>
      <c r="J205" s="52">
        <v>25</v>
      </c>
      <c r="K205" s="50">
        <v>23</v>
      </c>
      <c r="L205" s="45"/>
      <c r="M205" s="46"/>
    </row>
    <row r="206" ht="18" customHeight="1" spans="1:13">
      <c r="A206" s="57" t="s">
        <v>240</v>
      </c>
      <c r="B206" s="30" t="s">
        <v>241</v>
      </c>
      <c r="C206" s="35">
        <v>130911</v>
      </c>
      <c r="D206" s="30">
        <v>4</v>
      </c>
      <c r="E206" s="21" t="s">
        <v>26</v>
      </c>
      <c r="F206" s="31">
        <f t="shared" si="29"/>
        <v>61</v>
      </c>
      <c r="G206" s="32">
        <v>38</v>
      </c>
      <c r="H206" s="33">
        <v>11</v>
      </c>
      <c r="I206" s="49">
        <v>3</v>
      </c>
      <c r="J206" s="52">
        <v>4</v>
      </c>
      <c r="K206" s="50">
        <v>5</v>
      </c>
      <c r="L206" s="45"/>
      <c r="M206" s="46"/>
    </row>
    <row r="207" ht="18" customHeight="1" spans="1:13">
      <c r="A207" s="57" t="s">
        <v>242</v>
      </c>
      <c r="B207" s="30" t="s">
        <v>243</v>
      </c>
      <c r="C207" s="35">
        <v>130912</v>
      </c>
      <c r="D207" s="30">
        <v>4</v>
      </c>
      <c r="E207" s="21" t="s">
        <v>26</v>
      </c>
      <c r="F207" s="31">
        <f t="shared" si="29"/>
        <v>1</v>
      </c>
      <c r="G207" s="32">
        <v>0</v>
      </c>
      <c r="H207" s="33">
        <v>0</v>
      </c>
      <c r="I207" s="49">
        <v>0</v>
      </c>
      <c r="J207" s="52">
        <v>1</v>
      </c>
      <c r="K207" s="50">
        <v>0</v>
      </c>
      <c r="L207" s="45"/>
      <c r="M207" s="46"/>
    </row>
    <row r="208" ht="18" customHeight="1" spans="1:13">
      <c r="A208" s="57" t="s">
        <v>244</v>
      </c>
      <c r="B208" s="30" t="s">
        <v>245</v>
      </c>
      <c r="C208" s="35">
        <v>130913</v>
      </c>
      <c r="D208" s="30">
        <v>4</v>
      </c>
      <c r="E208" s="21" t="s">
        <v>26</v>
      </c>
      <c r="F208" s="31">
        <f t="shared" si="29"/>
        <v>251</v>
      </c>
      <c r="G208" s="32">
        <v>199</v>
      </c>
      <c r="H208" s="33">
        <v>19</v>
      </c>
      <c r="I208" s="49">
        <v>13</v>
      </c>
      <c r="J208" s="52">
        <v>3</v>
      </c>
      <c r="K208" s="50">
        <v>17</v>
      </c>
      <c r="L208" s="45"/>
      <c r="M208" s="46"/>
    </row>
    <row r="209" ht="18" customHeight="1" spans="1:13">
      <c r="A209" s="57" t="s">
        <v>246</v>
      </c>
      <c r="B209" s="30" t="s">
        <v>247</v>
      </c>
      <c r="C209" s="35">
        <v>130914</v>
      </c>
      <c r="D209" s="30">
        <v>4</v>
      </c>
      <c r="E209" s="21" t="s">
        <v>26</v>
      </c>
      <c r="F209" s="31">
        <f t="shared" si="29"/>
        <v>138</v>
      </c>
      <c r="G209" s="32">
        <v>98</v>
      </c>
      <c r="H209" s="33">
        <v>22</v>
      </c>
      <c r="I209" s="49">
        <v>7</v>
      </c>
      <c r="J209" s="52">
        <v>2</v>
      </c>
      <c r="K209" s="50">
        <v>9</v>
      </c>
      <c r="L209" s="45"/>
      <c r="M209" s="46"/>
    </row>
    <row r="210" ht="18" customHeight="1" spans="1:13">
      <c r="A210" s="57" t="s">
        <v>248</v>
      </c>
      <c r="B210" s="30" t="s">
        <v>249</v>
      </c>
      <c r="C210" s="35">
        <v>130915</v>
      </c>
      <c r="D210" s="30">
        <v>4</v>
      </c>
      <c r="E210" s="21" t="s">
        <v>26</v>
      </c>
      <c r="F210" s="31">
        <f t="shared" si="29"/>
        <v>22</v>
      </c>
      <c r="G210" s="32">
        <v>7</v>
      </c>
      <c r="H210" s="33">
        <v>11</v>
      </c>
      <c r="I210" s="49">
        <v>1</v>
      </c>
      <c r="J210" s="52">
        <v>2</v>
      </c>
      <c r="K210" s="50">
        <v>1</v>
      </c>
      <c r="L210" s="45"/>
      <c r="M210" s="46"/>
    </row>
    <row r="211" s="1" customFormat="1" ht="18" customHeight="1" spans="1:13">
      <c r="A211" s="25" t="s">
        <v>250</v>
      </c>
      <c r="B211" s="26" t="s">
        <v>251</v>
      </c>
      <c r="C211" s="28">
        <v>131000</v>
      </c>
      <c r="D211" s="28"/>
      <c r="E211" s="21" t="s">
        <v>26</v>
      </c>
      <c r="F211" s="22">
        <f t="shared" si="29"/>
        <v>20998</v>
      </c>
      <c r="G211" s="23">
        <v>14624</v>
      </c>
      <c r="H211" s="39">
        <f t="shared" ref="H211:K211" si="31">H212+H213+H220</f>
        <v>2544</v>
      </c>
      <c r="I211" s="24">
        <f t="shared" si="31"/>
        <v>1254</v>
      </c>
      <c r="J211" s="39">
        <f t="shared" si="31"/>
        <v>884</v>
      </c>
      <c r="K211" s="44">
        <f t="shared" si="31"/>
        <v>1692</v>
      </c>
      <c r="L211" s="47"/>
      <c r="M211" s="46"/>
    </row>
    <row r="212" s="1" customFormat="1" ht="18" customHeight="1" spans="1:13">
      <c r="A212" s="25" t="s">
        <v>252</v>
      </c>
      <c r="B212" s="26" t="s">
        <v>36</v>
      </c>
      <c r="C212" s="27"/>
      <c r="D212" s="36"/>
      <c r="E212" s="21" t="s">
        <v>26</v>
      </c>
      <c r="F212" s="22">
        <f t="shared" si="29"/>
        <v>139</v>
      </c>
      <c r="G212" s="23">
        <v>136</v>
      </c>
      <c r="H212" s="37">
        <v>0</v>
      </c>
      <c r="I212" s="24">
        <v>3</v>
      </c>
      <c r="J212" s="52">
        <v>0</v>
      </c>
      <c r="K212" s="44">
        <v>0</v>
      </c>
      <c r="L212" s="47"/>
      <c r="M212" s="46"/>
    </row>
    <row r="213" s="1" customFormat="1" ht="18" customHeight="1" spans="1:13">
      <c r="A213" s="25" t="s">
        <v>37</v>
      </c>
      <c r="B213" s="26" t="s">
        <v>38</v>
      </c>
      <c r="C213" s="27"/>
      <c r="D213" s="36"/>
      <c r="E213" s="21" t="s">
        <v>26</v>
      </c>
      <c r="F213" s="22">
        <f t="shared" si="29"/>
        <v>14375</v>
      </c>
      <c r="G213" s="23">
        <v>10405</v>
      </c>
      <c r="H213" s="29">
        <f t="shared" ref="H213:K213" si="32">SUM(H214:H219)</f>
        <v>1425</v>
      </c>
      <c r="I213" s="29">
        <f t="shared" si="32"/>
        <v>847</v>
      </c>
      <c r="J213" s="29">
        <f t="shared" si="32"/>
        <v>551</v>
      </c>
      <c r="K213" s="44">
        <f t="shared" si="32"/>
        <v>1147</v>
      </c>
      <c r="L213" s="47"/>
      <c r="M213" s="46"/>
    </row>
    <row r="214" ht="18" customHeight="1" spans="1:13">
      <c r="A214" s="19" t="s">
        <v>253</v>
      </c>
      <c r="B214" s="30" t="s">
        <v>253</v>
      </c>
      <c r="C214" s="30">
        <v>131024</v>
      </c>
      <c r="D214" s="30">
        <v>1</v>
      </c>
      <c r="E214" s="21" t="s">
        <v>26</v>
      </c>
      <c r="F214" s="31">
        <f t="shared" si="29"/>
        <v>2272</v>
      </c>
      <c r="G214" s="32">
        <v>1948</v>
      </c>
      <c r="H214" s="33">
        <v>0</v>
      </c>
      <c r="I214" s="49">
        <v>104</v>
      </c>
      <c r="J214" s="52">
        <v>78</v>
      </c>
      <c r="K214" s="50">
        <v>142</v>
      </c>
      <c r="L214" s="45"/>
      <c r="M214" s="46"/>
    </row>
    <row r="215" ht="18" customHeight="1" spans="1:13">
      <c r="A215" s="19" t="s">
        <v>254</v>
      </c>
      <c r="B215" s="30" t="s">
        <v>254</v>
      </c>
      <c r="C215" s="30">
        <v>131025</v>
      </c>
      <c r="D215" s="30">
        <v>1</v>
      </c>
      <c r="E215" s="21" t="s">
        <v>26</v>
      </c>
      <c r="F215" s="31">
        <f t="shared" si="29"/>
        <v>4390</v>
      </c>
      <c r="G215" s="32">
        <v>3194</v>
      </c>
      <c r="H215" s="33">
        <v>464</v>
      </c>
      <c r="I215" s="49">
        <v>269</v>
      </c>
      <c r="J215" s="52">
        <v>97</v>
      </c>
      <c r="K215" s="50">
        <v>366</v>
      </c>
      <c r="L215" s="45"/>
      <c r="M215" s="46"/>
    </row>
    <row r="216" ht="18" customHeight="1" spans="1:13">
      <c r="A216" s="19" t="s">
        <v>255</v>
      </c>
      <c r="B216" s="30" t="s">
        <v>255</v>
      </c>
      <c r="C216" s="30">
        <v>131026</v>
      </c>
      <c r="D216" s="30">
        <v>1</v>
      </c>
      <c r="E216" s="21" t="s">
        <v>26</v>
      </c>
      <c r="F216" s="31">
        <f t="shared" si="29"/>
        <v>2091</v>
      </c>
      <c r="G216" s="32">
        <v>1611</v>
      </c>
      <c r="H216" s="33">
        <v>0</v>
      </c>
      <c r="I216" s="49">
        <v>158</v>
      </c>
      <c r="J216" s="52">
        <v>109</v>
      </c>
      <c r="K216" s="50">
        <v>213</v>
      </c>
      <c r="L216" s="45"/>
      <c r="M216" s="46"/>
    </row>
    <row r="217" ht="18" customHeight="1" spans="1:13">
      <c r="A217" s="19" t="s">
        <v>256</v>
      </c>
      <c r="B217" s="30" t="s">
        <v>256</v>
      </c>
      <c r="C217" s="30">
        <v>131028</v>
      </c>
      <c r="D217" s="30">
        <v>1</v>
      </c>
      <c r="E217" s="21" t="s">
        <v>26</v>
      </c>
      <c r="F217" s="31">
        <f t="shared" si="29"/>
        <v>487</v>
      </c>
      <c r="G217" s="32">
        <v>264</v>
      </c>
      <c r="H217" s="33">
        <v>131</v>
      </c>
      <c r="I217" s="49">
        <v>27</v>
      </c>
      <c r="J217" s="52">
        <v>29</v>
      </c>
      <c r="K217" s="50">
        <v>36</v>
      </c>
      <c r="L217" s="45"/>
      <c r="M217" s="46"/>
    </row>
    <row r="218" ht="18" customHeight="1" spans="1:13">
      <c r="A218" s="19" t="s">
        <v>257</v>
      </c>
      <c r="B218" s="30" t="s">
        <v>257</v>
      </c>
      <c r="C218" s="30">
        <v>131081</v>
      </c>
      <c r="D218" s="30">
        <v>1</v>
      </c>
      <c r="E218" s="21" t="s">
        <v>26</v>
      </c>
      <c r="F218" s="31">
        <f t="shared" si="29"/>
        <v>2466</v>
      </c>
      <c r="G218" s="32">
        <v>1887</v>
      </c>
      <c r="H218" s="33">
        <v>122</v>
      </c>
      <c r="I218" s="49">
        <v>137</v>
      </c>
      <c r="J218" s="52">
        <v>135</v>
      </c>
      <c r="K218" s="50">
        <v>185</v>
      </c>
      <c r="L218" s="45"/>
      <c r="M218" s="46"/>
    </row>
    <row r="219" ht="18" customHeight="1" spans="1:13">
      <c r="A219" s="19" t="s">
        <v>258</v>
      </c>
      <c r="B219" s="30" t="s">
        <v>258</v>
      </c>
      <c r="C219" s="30">
        <v>131082</v>
      </c>
      <c r="D219" s="30">
        <v>1</v>
      </c>
      <c r="E219" s="21" t="s">
        <v>26</v>
      </c>
      <c r="F219" s="31">
        <f t="shared" si="29"/>
        <v>2669</v>
      </c>
      <c r="G219" s="32">
        <v>1501</v>
      </c>
      <c r="H219" s="33">
        <v>708</v>
      </c>
      <c r="I219" s="49">
        <v>152</v>
      </c>
      <c r="J219" s="52">
        <v>103</v>
      </c>
      <c r="K219" s="50">
        <v>205</v>
      </c>
      <c r="L219" s="45"/>
      <c r="M219" s="46"/>
    </row>
    <row r="220" s="1" customFormat="1" ht="18" customHeight="1" spans="1:13">
      <c r="A220" s="25" t="s">
        <v>77</v>
      </c>
      <c r="B220" s="26" t="s">
        <v>52</v>
      </c>
      <c r="C220" s="34"/>
      <c r="D220" s="36"/>
      <c r="E220" s="21" t="s">
        <v>26</v>
      </c>
      <c r="F220" s="22">
        <f t="shared" si="29"/>
        <v>6484</v>
      </c>
      <c r="G220" s="23">
        <v>4083</v>
      </c>
      <c r="H220" s="39">
        <f t="shared" ref="H220:K220" si="33">SUM(H221:H225)</f>
        <v>1119</v>
      </c>
      <c r="I220" s="24">
        <f t="shared" si="33"/>
        <v>404</v>
      </c>
      <c r="J220" s="24">
        <f t="shared" si="33"/>
        <v>333</v>
      </c>
      <c r="K220" s="44">
        <f t="shared" si="33"/>
        <v>545</v>
      </c>
      <c r="L220" s="47"/>
      <c r="M220" s="46"/>
    </row>
    <row r="221" ht="18" customHeight="1" spans="1:13">
      <c r="A221" s="19" t="s">
        <v>259</v>
      </c>
      <c r="B221" s="30" t="s">
        <v>259</v>
      </c>
      <c r="C221" s="30">
        <v>131022</v>
      </c>
      <c r="D221" s="30">
        <v>2</v>
      </c>
      <c r="E221" s="21" t="s">
        <v>26</v>
      </c>
      <c r="F221" s="31">
        <f t="shared" si="29"/>
        <v>1340</v>
      </c>
      <c r="G221" s="32">
        <v>959</v>
      </c>
      <c r="H221" s="33">
        <v>0</v>
      </c>
      <c r="I221" s="49">
        <v>117</v>
      </c>
      <c r="J221" s="52">
        <v>106</v>
      </c>
      <c r="K221" s="50">
        <v>158</v>
      </c>
      <c r="L221" s="45"/>
      <c r="M221" s="46"/>
    </row>
    <row r="222" ht="18" customHeight="1" spans="1:13">
      <c r="A222" s="19" t="s">
        <v>260</v>
      </c>
      <c r="B222" s="30" t="s">
        <v>260</v>
      </c>
      <c r="C222" s="30">
        <v>131023</v>
      </c>
      <c r="D222" s="30">
        <v>2</v>
      </c>
      <c r="E222" s="21" t="s">
        <v>26</v>
      </c>
      <c r="F222" s="31">
        <f t="shared" si="29"/>
        <v>1981</v>
      </c>
      <c r="G222" s="32">
        <v>1071</v>
      </c>
      <c r="H222" s="33">
        <v>540</v>
      </c>
      <c r="I222" s="49">
        <v>117</v>
      </c>
      <c r="J222" s="52">
        <v>95</v>
      </c>
      <c r="K222" s="50">
        <v>158</v>
      </c>
      <c r="L222" s="45"/>
      <c r="M222" s="46"/>
    </row>
    <row r="223" ht="18" customHeight="1" spans="1:13">
      <c r="A223" s="19" t="s">
        <v>261</v>
      </c>
      <c r="B223" s="30" t="s">
        <v>261</v>
      </c>
      <c r="C223" s="30">
        <v>131002</v>
      </c>
      <c r="D223" s="30">
        <v>3</v>
      </c>
      <c r="E223" s="21" t="s">
        <v>26</v>
      </c>
      <c r="F223" s="31">
        <f t="shared" si="29"/>
        <v>1975</v>
      </c>
      <c r="G223" s="32">
        <v>1159</v>
      </c>
      <c r="H223" s="33">
        <v>470</v>
      </c>
      <c r="I223" s="49">
        <v>116</v>
      </c>
      <c r="J223" s="52">
        <v>73</v>
      </c>
      <c r="K223" s="50">
        <v>157</v>
      </c>
      <c r="L223" s="45"/>
      <c r="M223" s="46"/>
    </row>
    <row r="224" ht="18" customHeight="1" spans="1:13">
      <c r="A224" s="19" t="s">
        <v>262</v>
      </c>
      <c r="B224" s="30" t="s">
        <v>262</v>
      </c>
      <c r="C224" s="30">
        <v>131003</v>
      </c>
      <c r="D224" s="30">
        <v>3</v>
      </c>
      <c r="E224" s="21" t="s">
        <v>26</v>
      </c>
      <c r="F224" s="31">
        <f t="shared" si="29"/>
        <v>1051</v>
      </c>
      <c r="G224" s="32">
        <v>892</v>
      </c>
      <c r="H224" s="33">
        <v>0</v>
      </c>
      <c r="I224" s="49">
        <v>47</v>
      </c>
      <c r="J224" s="52">
        <v>50</v>
      </c>
      <c r="K224" s="50">
        <v>62</v>
      </c>
      <c r="L224" s="45"/>
      <c r="M224" s="46"/>
    </row>
    <row r="225" ht="18" customHeight="1" spans="1:13">
      <c r="A225" s="19" t="s">
        <v>62</v>
      </c>
      <c r="B225" s="30" t="s">
        <v>263</v>
      </c>
      <c r="C225" s="35">
        <v>131011</v>
      </c>
      <c r="D225" s="30">
        <v>4</v>
      </c>
      <c r="E225" s="21" t="s">
        <v>26</v>
      </c>
      <c r="F225" s="31">
        <f t="shared" si="29"/>
        <v>137</v>
      </c>
      <c r="G225" s="32">
        <v>2</v>
      </c>
      <c r="H225" s="33">
        <v>109</v>
      </c>
      <c r="I225" s="49">
        <v>7</v>
      </c>
      <c r="J225" s="52">
        <v>9</v>
      </c>
      <c r="K225" s="50">
        <v>10</v>
      </c>
      <c r="L225" s="45"/>
      <c r="M225" s="46"/>
    </row>
    <row r="226" s="1" customFormat="1" ht="18" customHeight="1" spans="1:13">
      <c r="A226" s="25" t="s">
        <v>264</v>
      </c>
      <c r="B226" s="26" t="s">
        <v>265</v>
      </c>
      <c r="C226" s="28">
        <v>131100</v>
      </c>
      <c r="D226" s="28"/>
      <c r="E226" s="21" t="s">
        <v>26</v>
      </c>
      <c r="F226" s="22">
        <f t="shared" si="29"/>
        <v>37063</v>
      </c>
      <c r="G226" s="23">
        <v>26614</v>
      </c>
      <c r="H226" s="39">
        <f t="shared" ref="H226:K226" si="34">H227+H228+H238</f>
        <v>4805</v>
      </c>
      <c r="I226" s="24">
        <f t="shared" si="34"/>
        <v>1484</v>
      </c>
      <c r="J226" s="39">
        <f t="shared" si="34"/>
        <v>1103</v>
      </c>
      <c r="K226" s="44">
        <f t="shared" si="34"/>
        <v>3057</v>
      </c>
      <c r="L226" s="47"/>
      <c r="M226" s="46"/>
    </row>
    <row r="227" s="1" customFormat="1" ht="18" customHeight="1" spans="1:13">
      <c r="A227" s="25" t="s">
        <v>266</v>
      </c>
      <c r="B227" s="26" t="s">
        <v>36</v>
      </c>
      <c r="C227" s="27"/>
      <c r="D227" s="36"/>
      <c r="E227" s="21" t="s">
        <v>26</v>
      </c>
      <c r="F227" s="22">
        <f t="shared" si="29"/>
        <v>460</v>
      </c>
      <c r="G227" s="23">
        <v>459</v>
      </c>
      <c r="H227" s="37">
        <v>0</v>
      </c>
      <c r="I227" s="24">
        <v>1</v>
      </c>
      <c r="J227" s="52">
        <v>0</v>
      </c>
      <c r="K227" s="44">
        <v>0</v>
      </c>
      <c r="L227" s="47"/>
      <c r="M227" s="46"/>
    </row>
    <row r="228" s="1" customFormat="1" ht="18" customHeight="1" spans="1:13">
      <c r="A228" s="25" t="s">
        <v>37</v>
      </c>
      <c r="B228" s="26" t="s">
        <v>38</v>
      </c>
      <c r="C228" s="27"/>
      <c r="D228" s="36"/>
      <c r="E228" s="21" t="s">
        <v>26</v>
      </c>
      <c r="F228" s="22">
        <f t="shared" si="29"/>
        <v>31573</v>
      </c>
      <c r="G228" s="23">
        <v>21992</v>
      </c>
      <c r="H228" s="29">
        <f t="shared" ref="H228:K228" si="35">SUM(H229:H237)</f>
        <v>4771</v>
      </c>
      <c r="I228" s="29">
        <f t="shared" si="35"/>
        <v>1261</v>
      </c>
      <c r="J228" s="29">
        <f t="shared" si="35"/>
        <v>889</v>
      </c>
      <c r="K228" s="44">
        <f t="shared" si="35"/>
        <v>2660</v>
      </c>
      <c r="L228" s="47"/>
      <c r="M228" s="46"/>
    </row>
    <row r="229" ht="18" customHeight="1" spans="1:13">
      <c r="A229" s="19" t="s">
        <v>267</v>
      </c>
      <c r="B229" s="30" t="s">
        <v>267</v>
      </c>
      <c r="C229" s="30">
        <v>131121</v>
      </c>
      <c r="D229" s="30">
        <v>1</v>
      </c>
      <c r="E229" s="21" t="s">
        <v>26</v>
      </c>
      <c r="F229" s="31">
        <f t="shared" si="29"/>
        <v>3315</v>
      </c>
      <c r="G229" s="32">
        <v>2246</v>
      </c>
      <c r="H229" s="33">
        <v>526</v>
      </c>
      <c r="I229" s="49">
        <v>136</v>
      </c>
      <c r="J229" s="52">
        <v>101</v>
      </c>
      <c r="K229" s="50">
        <v>306</v>
      </c>
      <c r="L229" s="45"/>
      <c r="M229" s="46"/>
    </row>
    <row r="230" ht="18" customHeight="1" spans="1:13">
      <c r="A230" s="19" t="s">
        <v>268</v>
      </c>
      <c r="B230" s="30" t="s">
        <v>268</v>
      </c>
      <c r="C230" s="30">
        <v>131122</v>
      </c>
      <c r="D230" s="30">
        <v>1</v>
      </c>
      <c r="E230" s="21" t="s">
        <v>26</v>
      </c>
      <c r="F230" s="31">
        <f t="shared" si="29"/>
        <v>3603</v>
      </c>
      <c r="G230" s="32">
        <v>2286</v>
      </c>
      <c r="H230" s="33">
        <v>772</v>
      </c>
      <c r="I230" s="49">
        <v>144</v>
      </c>
      <c r="J230" s="52">
        <v>76</v>
      </c>
      <c r="K230" s="50">
        <v>325</v>
      </c>
      <c r="L230" s="45"/>
      <c r="M230" s="46"/>
    </row>
    <row r="231" ht="18" customHeight="1" spans="1:13">
      <c r="A231" s="19" t="s">
        <v>269</v>
      </c>
      <c r="B231" s="30" t="s">
        <v>269</v>
      </c>
      <c r="C231" s="30">
        <v>131123</v>
      </c>
      <c r="D231" s="30">
        <v>1</v>
      </c>
      <c r="E231" s="21" t="s">
        <v>26</v>
      </c>
      <c r="F231" s="31">
        <f t="shared" si="29"/>
        <v>2051</v>
      </c>
      <c r="G231" s="32">
        <v>1661</v>
      </c>
      <c r="H231" s="33">
        <v>59</v>
      </c>
      <c r="I231" s="49">
        <v>88</v>
      </c>
      <c r="J231" s="52">
        <v>49</v>
      </c>
      <c r="K231" s="50">
        <v>194</v>
      </c>
      <c r="L231" s="45"/>
      <c r="M231" s="46"/>
    </row>
    <row r="232" ht="18" customHeight="1" spans="1:13">
      <c r="A232" s="19" t="s">
        <v>270</v>
      </c>
      <c r="B232" s="30" t="s">
        <v>270</v>
      </c>
      <c r="C232" s="30">
        <v>131124</v>
      </c>
      <c r="D232" s="30">
        <v>1</v>
      </c>
      <c r="E232" s="21" t="s">
        <v>26</v>
      </c>
      <c r="F232" s="31">
        <f t="shared" si="29"/>
        <v>2958</v>
      </c>
      <c r="G232" s="32">
        <v>1969</v>
      </c>
      <c r="H232" s="33">
        <v>555</v>
      </c>
      <c r="I232" s="49">
        <v>108</v>
      </c>
      <c r="J232" s="52">
        <v>86</v>
      </c>
      <c r="K232" s="50">
        <v>240</v>
      </c>
      <c r="L232" s="45"/>
      <c r="M232" s="46"/>
    </row>
    <row r="233" ht="18" customHeight="1" spans="1:13">
      <c r="A233" s="19" t="s">
        <v>271</v>
      </c>
      <c r="B233" s="30" t="s">
        <v>271</v>
      </c>
      <c r="C233" s="30">
        <v>131125</v>
      </c>
      <c r="D233" s="30">
        <v>1</v>
      </c>
      <c r="E233" s="21" t="s">
        <v>26</v>
      </c>
      <c r="F233" s="31">
        <f t="shared" si="29"/>
        <v>2637</v>
      </c>
      <c r="G233" s="32">
        <v>2270</v>
      </c>
      <c r="H233" s="33">
        <v>0</v>
      </c>
      <c r="I233" s="49">
        <v>91</v>
      </c>
      <c r="J233" s="52">
        <v>96</v>
      </c>
      <c r="K233" s="50">
        <v>180</v>
      </c>
      <c r="L233" s="45"/>
      <c r="M233" s="46"/>
    </row>
    <row r="234" ht="18" customHeight="1" spans="1:13">
      <c r="A234" s="19" t="s">
        <v>272</v>
      </c>
      <c r="B234" s="30" t="s">
        <v>272</v>
      </c>
      <c r="C234" s="30">
        <v>131126</v>
      </c>
      <c r="D234" s="30">
        <v>1</v>
      </c>
      <c r="E234" s="21" t="s">
        <v>26</v>
      </c>
      <c r="F234" s="31">
        <f t="shared" si="29"/>
        <v>4150</v>
      </c>
      <c r="G234" s="32">
        <v>2610</v>
      </c>
      <c r="H234" s="33">
        <v>886</v>
      </c>
      <c r="I234" s="49">
        <v>174</v>
      </c>
      <c r="J234" s="52">
        <v>97</v>
      </c>
      <c r="K234" s="50">
        <v>383</v>
      </c>
      <c r="L234" s="45"/>
      <c r="M234" s="46"/>
    </row>
    <row r="235" ht="18" customHeight="1" spans="1:13">
      <c r="A235" s="19" t="s">
        <v>273</v>
      </c>
      <c r="B235" s="30" t="s">
        <v>273</v>
      </c>
      <c r="C235" s="30">
        <v>131127</v>
      </c>
      <c r="D235" s="30">
        <v>1</v>
      </c>
      <c r="E235" s="21" t="s">
        <v>26</v>
      </c>
      <c r="F235" s="31">
        <f t="shared" si="29"/>
        <v>3992</v>
      </c>
      <c r="G235" s="32">
        <v>2526</v>
      </c>
      <c r="H235" s="33">
        <v>856</v>
      </c>
      <c r="I235" s="49">
        <v>158</v>
      </c>
      <c r="J235" s="52">
        <v>136</v>
      </c>
      <c r="K235" s="50">
        <v>316</v>
      </c>
      <c r="L235" s="45"/>
      <c r="M235" s="46"/>
    </row>
    <row r="236" ht="18" customHeight="1" spans="1:13">
      <c r="A236" s="19" t="s">
        <v>274</v>
      </c>
      <c r="B236" s="30" t="s">
        <v>274</v>
      </c>
      <c r="C236" s="30">
        <v>131128</v>
      </c>
      <c r="D236" s="30">
        <v>1</v>
      </c>
      <c r="E236" s="21" t="s">
        <v>26</v>
      </c>
      <c r="F236" s="31">
        <f t="shared" si="29"/>
        <v>3900</v>
      </c>
      <c r="G236" s="32">
        <v>2782</v>
      </c>
      <c r="H236" s="33">
        <v>531</v>
      </c>
      <c r="I236" s="49">
        <v>168</v>
      </c>
      <c r="J236" s="52">
        <v>78</v>
      </c>
      <c r="K236" s="50">
        <v>341</v>
      </c>
      <c r="L236" s="45"/>
      <c r="M236" s="46"/>
    </row>
    <row r="237" ht="18" customHeight="1" spans="1:13">
      <c r="A237" s="19" t="s">
        <v>275</v>
      </c>
      <c r="B237" s="30" t="s">
        <v>275</v>
      </c>
      <c r="C237" s="30">
        <v>131182</v>
      </c>
      <c r="D237" s="30">
        <v>1</v>
      </c>
      <c r="E237" s="21" t="s">
        <v>26</v>
      </c>
      <c r="F237" s="31">
        <f t="shared" si="29"/>
        <v>4967</v>
      </c>
      <c r="G237" s="32">
        <v>3642</v>
      </c>
      <c r="H237" s="33">
        <v>586</v>
      </c>
      <c r="I237" s="49">
        <v>194</v>
      </c>
      <c r="J237" s="52">
        <v>170</v>
      </c>
      <c r="K237" s="50">
        <v>375</v>
      </c>
      <c r="L237" s="45"/>
      <c r="M237" s="46"/>
    </row>
    <row r="238" s="1" customFormat="1" ht="18" customHeight="1" spans="1:13">
      <c r="A238" s="25" t="s">
        <v>77</v>
      </c>
      <c r="B238" s="26" t="s">
        <v>52</v>
      </c>
      <c r="C238" s="34"/>
      <c r="D238" s="36"/>
      <c r="E238" s="21" t="s">
        <v>26</v>
      </c>
      <c r="F238" s="22">
        <f t="shared" si="29"/>
        <v>5030</v>
      </c>
      <c r="G238" s="23">
        <v>4163</v>
      </c>
      <c r="H238" s="39">
        <f t="shared" ref="H238:K238" si="36">SUM(H239:H242)</f>
        <v>34</v>
      </c>
      <c r="I238" s="24">
        <f t="shared" si="36"/>
        <v>222</v>
      </c>
      <c r="J238" s="39">
        <f t="shared" si="36"/>
        <v>214</v>
      </c>
      <c r="K238" s="44">
        <f t="shared" si="36"/>
        <v>397</v>
      </c>
      <c r="L238" s="47"/>
      <c r="M238" s="46"/>
    </row>
    <row r="239" ht="18" customHeight="1" spans="1:13">
      <c r="A239" s="19" t="s">
        <v>276</v>
      </c>
      <c r="B239" s="30" t="s">
        <v>276</v>
      </c>
      <c r="C239" s="30">
        <v>131102</v>
      </c>
      <c r="D239" s="30">
        <v>3</v>
      </c>
      <c r="E239" s="21" t="s">
        <v>26</v>
      </c>
      <c r="F239" s="31">
        <f t="shared" si="29"/>
        <v>803</v>
      </c>
      <c r="G239" s="32">
        <v>560</v>
      </c>
      <c r="H239" s="33">
        <v>34</v>
      </c>
      <c r="I239" s="49">
        <v>54</v>
      </c>
      <c r="J239" s="52">
        <v>68</v>
      </c>
      <c r="K239" s="50">
        <v>87</v>
      </c>
      <c r="L239" s="45"/>
      <c r="M239" s="46"/>
    </row>
    <row r="240" ht="18" customHeight="1" spans="1:13">
      <c r="A240" s="19" t="s">
        <v>277</v>
      </c>
      <c r="B240" s="30" t="s">
        <v>277</v>
      </c>
      <c r="C240" s="30">
        <v>131181</v>
      </c>
      <c r="D240" s="30">
        <v>3</v>
      </c>
      <c r="E240" s="21" t="s">
        <v>26</v>
      </c>
      <c r="F240" s="31">
        <f t="shared" si="29"/>
        <v>3346</v>
      </c>
      <c r="G240" s="32">
        <v>2849</v>
      </c>
      <c r="H240" s="33">
        <v>0</v>
      </c>
      <c r="I240" s="49">
        <v>136</v>
      </c>
      <c r="J240" s="52">
        <v>110</v>
      </c>
      <c r="K240" s="50">
        <v>251</v>
      </c>
      <c r="L240" s="45"/>
      <c r="M240" s="46"/>
    </row>
    <row r="241" ht="18" customHeight="1" spans="1:13">
      <c r="A241" s="19" t="s">
        <v>202</v>
      </c>
      <c r="B241" s="30" t="s">
        <v>278</v>
      </c>
      <c r="C241" s="35">
        <v>131111</v>
      </c>
      <c r="D241" s="30">
        <v>4</v>
      </c>
      <c r="E241" s="21" t="s">
        <v>26</v>
      </c>
      <c r="F241" s="31">
        <f t="shared" si="29"/>
        <v>451</v>
      </c>
      <c r="G241" s="32">
        <v>388</v>
      </c>
      <c r="H241" s="33">
        <v>0</v>
      </c>
      <c r="I241" s="49">
        <v>17</v>
      </c>
      <c r="J241" s="52">
        <v>19</v>
      </c>
      <c r="K241" s="50">
        <v>27</v>
      </c>
      <c r="L241" s="45"/>
      <c r="M241" s="46"/>
    </row>
    <row r="242" ht="18" customHeight="1" spans="1:13">
      <c r="A242" s="19" t="s">
        <v>279</v>
      </c>
      <c r="B242" s="30" t="s">
        <v>280</v>
      </c>
      <c r="C242" s="62">
        <v>131112</v>
      </c>
      <c r="D242" s="30">
        <v>4</v>
      </c>
      <c r="E242" s="21" t="s">
        <v>26</v>
      </c>
      <c r="F242" s="31">
        <f t="shared" si="29"/>
        <v>430</v>
      </c>
      <c r="G242" s="32">
        <v>366</v>
      </c>
      <c r="H242" s="33">
        <v>0</v>
      </c>
      <c r="I242" s="49">
        <v>15</v>
      </c>
      <c r="J242" s="52">
        <v>17</v>
      </c>
      <c r="K242" s="50">
        <v>32</v>
      </c>
      <c r="L242" s="45"/>
      <c r="M242" s="46"/>
    </row>
    <row r="243" s="1" customFormat="1" ht="18" customHeight="1" spans="1:13">
      <c r="A243" s="25" t="s">
        <v>281</v>
      </c>
      <c r="B243" s="26" t="s">
        <v>281</v>
      </c>
      <c r="C243" s="28">
        <v>130682</v>
      </c>
      <c r="D243" s="28">
        <v>1</v>
      </c>
      <c r="E243" s="21" t="s">
        <v>26</v>
      </c>
      <c r="F243" s="22">
        <f t="shared" si="29"/>
        <v>8173</v>
      </c>
      <c r="G243" s="23">
        <v>5760</v>
      </c>
      <c r="H243" s="39">
        <v>1175</v>
      </c>
      <c r="I243" s="24">
        <v>301</v>
      </c>
      <c r="J243" s="48">
        <v>287</v>
      </c>
      <c r="K243" s="44">
        <v>650</v>
      </c>
      <c r="L243" s="47"/>
      <c r="M243" s="46"/>
    </row>
    <row r="244" s="1" customFormat="1" ht="18" customHeight="1" spans="1:13">
      <c r="A244" s="63" t="s">
        <v>36</v>
      </c>
      <c r="B244" s="26" t="s">
        <v>36</v>
      </c>
      <c r="C244" s="27"/>
      <c r="D244" s="36"/>
      <c r="E244" s="21" t="s">
        <v>26</v>
      </c>
      <c r="F244" s="22">
        <f t="shared" si="29"/>
        <v>1763</v>
      </c>
      <c r="G244" s="32">
        <v>0</v>
      </c>
      <c r="H244" s="39">
        <v>1175</v>
      </c>
      <c r="I244" s="24">
        <v>301</v>
      </c>
      <c r="J244" s="71">
        <v>287</v>
      </c>
      <c r="K244" s="44">
        <v>0</v>
      </c>
      <c r="L244" s="47"/>
      <c r="M244" s="46"/>
    </row>
    <row r="245" s="1" customFormat="1" ht="18" customHeight="1" spans="1:13">
      <c r="A245" s="25" t="s">
        <v>282</v>
      </c>
      <c r="B245" s="26" t="s">
        <v>282</v>
      </c>
      <c r="C245" s="28">
        <v>130181</v>
      </c>
      <c r="D245" s="28">
        <v>1</v>
      </c>
      <c r="E245" s="21" t="s">
        <v>26</v>
      </c>
      <c r="F245" s="22">
        <f t="shared" si="29"/>
        <v>3175</v>
      </c>
      <c r="G245" s="23">
        <v>1880</v>
      </c>
      <c r="H245" s="39">
        <v>779</v>
      </c>
      <c r="I245" s="24">
        <v>112</v>
      </c>
      <c r="J245" s="48">
        <v>163</v>
      </c>
      <c r="K245" s="44">
        <v>241</v>
      </c>
      <c r="L245" s="47"/>
      <c r="M245" s="46"/>
    </row>
    <row r="246" s="1" customFormat="1" ht="18" customHeight="1" spans="1:13">
      <c r="A246" s="63" t="s">
        <v>36</v>
      </c>
      <c r="B246" s="26" t="s">
        <v>36</v>
      </c>
      <c r="C246" s="27"/>
      <c r="D246" s="36"/>
      <c r="E246" s="21" t="s">
        <v>26</v>
      </c>
      <c r="F246" s="22">
        <f t="shared" si="29"/>
        <v>1054</v>
      </c>
      <c r="G246" s="32">
        <v>0</v>
      </c>
      <c r="H246" s="39">
        <v>779</v>
      </c>
      <c r="I246" s="24">
        <v>112</v>
      </c>
      <c r="J246" s="48">
        <v>163</v>
      </c>
      <c r="K246" s="44">
        <v>0</v>
      </c>
      <c r="L246" s="47"/>
      <c r="M246" s="46"/>
    </row>
    <row r="247" s="1" customFormat="1" ht="18" customHeight="1" spans="1:13">
      <c r="A247" s="25" t="s">
        <v>283</v>
      </c>
      <c r="B247" s="64" t="s">
        <v>283</v>
      </c>
      <c r="C247" s="65">
        <v>139900</v>
      </c>
      <c r="D247" s="65"/>
      <c r="E247" s="21" t="s">
        <v>26</v>
      </c>
      <c r="F247" s="22">
        <f t="shared" si="29"/>
        <v>6129</v>
      </c>
      <c r="G247" s="23">
        <v>3500</v>
      </c>
      <c r="H247" s="24">
        <f t="shared" ref="H247:K247" si="37">H248+H249</f>
        <v>1561</v>
      </c>
      <c r="I247" s="24">
        <f t="shared" si="37"/>
        <v>263</v>
      </c>
      <c r="J247" s="24">
        <f t="shared" si="37"/>
        <v>235</v>
      </c>
      <c r="K247" s="44">
        <f t="shared" si="37"/>
        <v>570</v>
      </c>
      <c r="L247" s="47"/>
      <c r="M247" s="46"/>
    </row>
    <row r="248" s="1" customFormat="1" ht="18" customHeight="1" spans="1:13">
      <c r="A248" s="66" t="s">
        <v>284</v>
      </c>
      <c r="B248" s="64" t="s">
        <v>284</v>
      </c>
      <c r="C248" s="67"/>
      <c r="D248" s="68"/>
      <c r="E248" s="21" t="s">
        <v>26</v>
      </c>
      <c r="F248" s="22">
        <f t="shared" si="29"/>
        <v>0</v>
      </c>
      <c r="G248" s="32">
        <v>0</v>
      </c>
      <c r="H248" s="39">
        <v>0</v>
      </c>
      <c r="I248" s="24">
        <v>0</v>
      </c>
      <c r="J248" s="72"/>
      <c r="K248" s="44">
        <v>0</v>
      </c>
      <c r="L248" s="47"/>
      <c r="M248" s="46"/>
    </row>
    <row r="249" s="1" customFormat="1" ht="18" customHeight="1" spans="1:13">
      <c r="A249" s="66" t="s">
        <v>52</v>
      </c>
      <c r="B249" s="64" t="s">
        <v>52</v>
      </c>
      <c r="C249" s="67"/>
      <c r="D249" s="68"/>
      <c r="E249" s="21" t="s">
        <v>26</v>
      </c>
      <c r="F249" s="22">
        <f t="shared" si="29"/>
        <v>6129</v>
      </c>
      <c r="G249" s="23">
        <v>3500</v>
      </c>
      <c r="H249" s="29">
        <f t="shared" ref="H249:K249" si="38">SUM(H250:H252)</f>
        <v>1561</v>
      </c>
      <c r="I249" s="24">
        <v>263</v>
      </c>
      <c r="J249" s="24">
        <f t="shared" si="38"/>
        <v>235</v>
      </c>
      <c r="K249" s="44">
        <f t="shared" si="38"/>
        <v>570</v>
      </c>
      <c r="L249" s="47"/>
      <c r="M249" s="46"/>
    </row>
    <row r="250" ht="18" customHeight="1" spans="1:13">
      <c r="A250" s="69" t="s">
        <v>285</v>
      </c>
      <c r="B250" s="70" t="s">
        <v>285</v>
      </c>
      <c r="C250" s="70">
        <v>130638</v>
      </c>
      <c r="D250" s="70">
        <v>2</v>
      </c>
      <c r="E250" s="21" t="s">
        <v>26</v>
      </c>
      <c r="F250" s="31">
        <f t="shared" si="29"/>
        <v>1793</v>
      </c>
      <c r="G250" s="32">
        <v>770</v>
      </c>
      <c r="H250" s="33">
        <v>714</v>
      </c>
      <c r="I250" s="49">
        <v>69</v>
      </c>
      <c r="J250" s="52">
        <v>90</v>
      </c>
      <c r="K250" s="50">
        <v>150</v>
      </c>
      <c r="L250" s="45"/>
      <c r="M250" s="46"/>
    </row>
    <row r="251" ht="18" customHeight="1" spans="1:13">
      <c r="A251" s="69" t="s">
        <v>286</v>
      </c>
      <c r="B251" s="70" t="s">
        <v>286</v>
      </c>
      <c r="C251" s="70">
        <v>130629</v>
      </c>
      <c r="D251" s="70">
        <v>2</v>
      </c>
      <c r="E251" s="21" t="s">
        <v>26</v>
      </c>
      <c r="F251" s="31">
        <f t="shared" si="29"/>
        <v>817</v>
      </c>
      <c r="G251" s="32">
        <v>640</v>
      </c>
      <c r="H251" s="33">
        <v>0</v>
      </c>
      <c r="I251" s="49">
        <v>40</v>
      </c>
      <c r="J251" s="52">
        <v>51</v>
      </c>
      <c r="K251" s="50">
        <v>86</v>
      </c>
      <c r="L251" s="45"/>
      <c r="M251" s="46"/>
    </row>
    <row r="252" ht="18" customHeight="1" spans="1:13">
      <c r="A252" s="69" t="s">
        <v>287</v>
      </c>
      <c r="B252" s="70" t="s">
        <v>287</v>
      </c>
      <c r="C252" s="70">
        <v>130632</v>
      </c>
      <c r="D252" s="70">
        <v>2</v>
      </c>
      <c r="E252" s="21" t="s">
        <v>26</v>
      </c>
      <c r="F252" s="31">
        <f t="shared" si="29"/>
        <v>3519</v>
      </c>
      <c r="G252" s="32">
        <v>2090</v>
      </c>
      <c r="H252" s="33">
        <v>847</v>
      </c>
      <c r="I252" s="49">
        <v>154</v>
      </c>
      <c r="J252" s="52">
        <v>94</v>
      </c>
      <c r="K252" s="50">
        <v>334</v>
      </c>
      <c r="L252" s="45"/>
      <c r="M252" s="46"/>
    </row>
  </sheetData>
  <mergeCells count="2">
    <mergeCell ref="A2:L2"/>
    <mergeCell ref="K3:L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sjc109b</dc:creator>
  <cp:lastModifiedBy>user</cp:lastModifiedBy>
  <dcterms:created xsi:type="dcterms:W3CDTF">2020-05-29T08:55:00Z</dcterms:created>
  <cp:lastPrinted>2020-07-01T01:57:00Z</cp:lastPrinted>
  <dcterms:modified xsi:type="dcterms:W3CDTF">2020-08-24T07:15:55Z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